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усор\касп\"/>
    </mc:Choice>
  </mc:AlternateContent>
  <xr:revisionPtr revIDLastSave="0" documentId="8_{497FDBF4-E92F-4968-AAEC-4F4E7ED78227}" xr6:coauthVersionLast="37" xr6:coauthVersionMax="37" xr10:uidLastSave="{00000000-0000-0000-0000-000000000000}"/>
  <bookViews>
    <workbookView xWindow="0" yWindow="0" windowWidth="28800" windowHeight="14025" tabRatio="576" firstSheet="5" activeTab="5" xr2:uid="{00000000-000D-0000-FFFF-FFFF00000000}"/>
  </bookViews>
  <sheets>
    <sheet name="2012" sheetId="1" r:id="rId1"/>
    <sheet name="2013" sheetId="2" r:id="rId2"/>
    <sheet name="2014" sheetId="3" r:id="rId3"/>
    <sheet name="2012(испр)" sheetId="4" r:id="rId4"/>
    <sheet name="2013(испр)" sheetId="5" r:id="rId5"/>
    <sheet name="2019" sheetId="11" r:id="rId6"/>
  </sheets>
  <calcPr calcId="179021"/>
</workbook>
</file>

<file path=xl/calcChain.xml><?xml version="1.0" encoding="utf-8"?>
<calcChain xmlns="http://schemas.openxmlformats.org/spreadsheetml/2006/main">
  <c r="J23" i="5" l="1"/>
  <c r="K23" i="5"/>
  <c r="D23" i="5"/>
  <c r="E23" i="5"/>
  <c r="F23" i="5"/>
  <c r="G23" i="5"/>
  <c r="H23" i="5"/>
  <c r="I23" i="5"/>
  <c r="L23" i="5"/>
  <c r="M23" i="5"/>
  <c r="N23" i="5"/>
  <c r="C23" i="5"/>
  <c r="D28" i="5"/>
  <c r="E28" i="5"/>
  <c r="F28" i="5"/>
  <c r="G28" i="5"/>
  <c r="H28" i="5"/>
  <c r="I28" i="5"/>
  <c r="J28" i="5"/>
  <c r="K28" i="5"/>
  <c r="L28" i="5"/>
  <c r="M28" i="5"/>
  <c r="N28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28" i="5"/>
  <c r="C29" i="5"/>
  <c r="C30" i="5"/>
  <c r="F25" i="4"/>
  <c r="G25" i="4"/>
  <c r="G33" i="4" s="1"/>
  <c r="D29" i="4"/>
  <c r="E29" i="4"/>
  <c r="F29" i="4"/>
  <c r="G29" i="4"/>
  <c r="H29" i="4"/>
  <c r="I29" i="4"/>
  <c r="D30" i="4"/>
  <c r="E30" i="4"/>
  <c r="F30" i="4"/>
  <c r="G30" i="4"/>
  <c r="H30" i="4"/>
  <c r="I30" i="4"/>
  <c r="J30" i="4"/>
  <c r="K30" i="4"/>
  <c r="L30" i="4"/>
  <c r="M30" i="4"/>
  <c r="N30" i="4"/>
  <c r="D31" i="4"/>
  <c r="E31" i="4"/>
  <c r="F31" i="4"/>
  <c r="G31" i="4"/>
  <c r="H31" i="4"/>
  <c r="I31" i="4"/>
  <c r="J31" i="4"/>
  <c r="K31" i="4"/>
  <c r="L31" i="4"/>
  <c r="M31" i="4"/>
  <c r="N31" i="4"/>
  <c r="D32" i="4"/>
  <c r="E32" i="4"/>
  <c r="F32" i="4"/>
  <c r="G32" i="4"/>
  <c r="H32" i="4"/>
  <c r="I32" i="4"/>
  <c r="J32" i="4"/>
  <c r="K32" i="4"/>
  <c r="L32" i="4"/>
  <c r="M32" i="4"/>
  <c r="N32" i="4"/>
  <c r="D25" i="4"/>
  <c r="E25" i="4"/>
  <c r="E33" i="4" s="1"/>
  <c r="H25" i="4"/>
  <c r="I25" i="4"/>
  <c r="I33" i="4" s="1"/>
  <c r="J25" i="4"/>
  <c r="K25" i="4"/>
  <c r="L25" i="4"/>
  <c r="M25" i="4"/>
  <c r="N25" i="4"/>
  <c r="C25" i="4"/>
  <c r="C32" i="4"/>
  <c r="C30" i="4"/>
  <c r="C31" i="4"/>
  <c r="C29" i="4"/>
  <c r="C21" i="4"/>
  <c r="F33" i="4" l="1"/>
  <c r="C33" i="4"/>
  <c r="D33" i="4"/>
  <c r="H33" i="4"/>
  <c r="D15" i="5"/>
  <c r="E15" i="5"/>
  <c r="F15" i="5"/>
  <c r="G15" i="5"/>
  <c r="H15" i="5"/>
  <c r="I15" i="5"/>
  <c r="J15" i="5"/>
  <c r="K15" i="5"/>
  <c r="L15" i="5"/>
  <c r="M15" i="5"/>
  <c r="N15" i="5"/>
  <c r="C15" i="5"/>
  <c r="D21" i="4"/>
  <c r="E21" i="4"/>
  <c r="F21" i="4"/>
  <c r="G21" i="4"/>
  <c r="H21" i="4"/>
  <c r="I21" i="4"/>
  <c r="M17" i="4"/>
  <c r="M29" i="4" s="1"/>
  <c r="M33" i="4" s="1"/>
  <c r="M21" i="4" l="1"/>
  <c r="L19" i="5"/>
  <c r="L27" i="5"/>
  <c r="D19" i="5"/>
  <c r="D27" i="5"/>
  <c r="D31" i="5"/>
  <c r="I19" i="5"/>
  <c r="I27" i="5"/>
  <c r="N19" i="5"/>
  <c r="N27" i="5"/>
  <c r="J19" i="5"/>
  <c r="J27" i="5"/>
  <c r="F19" i="5"/>
  <c r="F27" i="5"/>
  <c r="F31" i="5"/>
  <c r="H19" i="5"/>
  <c r="H27" i="5"/>
  <c r="M19" i="5"/>
  <c r="M31" i="5"/>
  <c r="M27" i="5"/>
  <c r="E19" i="5"/>
  <c r="E27" i="5"/>
  <c r="C19" i="5"/>
  <c r="C27" i="5"/>
  <c r="C31" i="5" s="1"/>
  <c r="K19" i="5"/>
  <c r="K27" i="5"/>
  <c r="K31" i="5" s="1"/>
  <c r="G19" i="5"/>
  <c r="G27" i="5"/>
  <c r="K17" i="4"/>
  <c r="L17" i="4"/>
  <c r="N17" i="4"/>
  <c r="J17" i="4"/>
  <c r="I21" i="1"/>
  <c r="C17" i="3"/>
  <c r="N21" i="4" l="1"/>
  <c r="N29" i="4"/>
  <c r="N33" i="4" s="1"/>
  <c r="L21" i="4"/>
  <c r="L29" i="4"/>
  <c r="L33" i="4" s="1"/>
  <c r="K21" i="4"/>
  <c r="K29" i="4"/>
  <c r="K33" i="4" s="1"/>
  <c r="J21" i="4"/>
  <c r="J29" i="4"/>
  <c r="J33" i="4" s="1"/>
  <c r="G31" i="5"/>
  <c r="E31" i="5"/>
  <c r="J31" i="5"/>
  <c r="L31" i="5"/>
  <c r="N31" i="5"/>
  <c r="H31" i="5"/>
  <c r="I31" i="5"/>
  <c r="N17" i="3"/>
  <c r="M17" i="3"/>
  <c r="L17" i="3"/>
  <c r="K17" i="3"/>
  <c r="J17" i="3"/>
  <c r="I17" i="3"/>
  <c r="H17" i="3"/>
  <c r="G17" i="3"/>
  <c r="F17" i="3"/>
  <c r="E17" i="3"/>
  <c r="D17" i="3"/>
  <c r="L17" i="2"/>
  <c r="M17" i="2"/>
  <c r="N17" i="2"/>
  <c r="K17" i="2"/>
  <c r="J17" i="2"/>
  <c r="I17" i="2"/>
  <c r="H17" i="2"/>
  <c r="G17" i="2"/>
  <c r="F17" i="2"/>
  <c r="E17" i="2"/>
  <c r="D17" i="2"/>
  <c r="C17" i="2"/>
  <c r="J21" i="1" l="1"/>
  <c r="C21" i="1"/>
  <c r="K21" i="1"/>
  <c r="E21" i="1"/>
  <c r="F21" i="1"/>
  <c r="G21" i="1"/>
  <c r="H21" i="1"/>
  <c r="L21" i="1"/>
  <c r="M21" i="1"/>
  <c r="N21" i="1"/>
  <c r="D21" i="1"/>
</calcChain>
</file>

<file path=xl/sharedStrings.xml><?xml version="1.0" encoding="utf-8"?>
<sst xmlns="http://schemas.openxmlformats.org/spreadsheetml/2006/main" count="329" uniqueCount="93">
  <si>
    <t>№</t>
  </si>
  <si>
    <t>п/п</t>
  </si>
  <si>
    <t>Группы потребителей</t>
  </si>
  <si>
    <t>Объем полезного отпуска в 2012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</si>
  <si>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</si>
  <si>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</si>
  <si>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</si>
  <si>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</si>
  <si>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</si>
  <si>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</si>
  <si>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</si>
  <si>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</si>
  <si>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</si>
  <si>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</si>
  <si>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</si>
  <si>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</si>
  <si>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</si>
  <si>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 xml:space="preserve">Промышленные </t>
  </si>
  <si>
    <t>2.</t>
  </si>
  <si>
    <t>Непромышленные</t>
  </si>
  <si>
    <t>3.</t>
  </si>
  <si>
    <t>Бюджетные</t>
  </si>
  <si>
    <t>Население</t>
  </si>
  <si>
    <t>с газовыми плитами</t>
  </si>
  <si>
    <t>с электр. плитами</t>
  </si>
  <si>
    <t>5.</t>
  </si>
  <si>
    <t>Потребители приравненные к населению</t>
  </si>
  <si>
    <t>Итого:</t>
  </si>
  <si>
    <t>Информация</t>
  </si>
  <si>
    <t xml:space="preserve">о фактическом полезном отпуске электрической энергии (мощности) по группам потребителей с выделением поставки населению </t>
  </si>
  <si>
    <t>тыс. кВт*ч.</t>
  </si>
  <si>
    <t xml:space="preserve">Согласно п. 23 </t>
  </si>
  <si>
    <t>СТАНДАРТОВ РАСКРЫТИЯ ИНФОРМАЦИИ СУБЪЕКТАМИ ОПТОВОГО</t>
  </si>
  <si>
    <t>И РОЗНИЧНЫХ РЫНКОВ ЭЛЕКТРИЧЕСКОЙ ЭНЕРГИИ</t>
  </si>
  <si>
    <t>(ППРФ от 21 января 2004 г. № 24)</t>
  </si>
  <si>
    <t>Религиозные</t>
  </si>
  <si>
    <t>Прочие</t>
  </si>
  <si>
    <t>С/х</t>
  </si>
  <si>
    <t>4.</t>
  </si>
  <si>
    <t>6.</t>
  </si>
  <si>
    <t>7.</t>
  </si>
  <si>
    <t>7.1.</t>
  </si>
  <si>
    <t>7.2.</t>
  </si>
  <si>
    <t>8.</t>
  </si>
  <si>
    <t xml:space="preserve"> </t>
  </si>
  <si>
    <t>Объем полезного отпуска в 2013 году</t>
  </si>
  <si>
    <t>3.1.</t>
  </si>
  <si>
    <t>3.2.</t>
  </si>
  <si>
    <t>0,00 </t>
  </si>
  <si>
    <t>Объем полезного отпуска в 2014 году</t>
  </si>
  <si>
    <t>№ п/п</t>
  </si>
  <si>
    <t>5.1.</t>
  </si>
  <si>
    <t>5.2.</t>
  </si>
  <si>
    <t>Прочие и бюджетные потребители</t>
  </si>
  <si>
    <t>В сети ВН</t>
  </si>
  <si>
    <t>В сети СН 2</t>
  </si>
  <si>
    <t>В сети НН</t>
  </si>
  <si>
    <t>1.1.</t>
  </si>
  <si>
    <t>1.2.</t>
  </si>
  <si>
    <t>1.3.</t>
  </si>
  <si>
    <t>2.1.</t>
  </si>
  <si>
    <t>2.2.</t>
  </si>
  <si>
    <t>2.4.</t>
  </si>
  <si>
    <t>Информация о фактическом полезном отпуске электрической энергии (мощности) в разрезе ТСО</t>
  </si>
  <si>
    <t>Объем полезного отпуска в 2016 году</t>
  </si>
  <si>
    <t>       7 318,82</t>
  </si>
  <si>
    <t> 6 962,45</t>
  </si>
  <si>
    <t> 7309,92</t>
  </si>
  <si>
    <t> 6 139,38</t>
  </si>
  <si>
    <t> 6080,12</t>
  </si>
  <si>
    <t> 5883,38</t>
  </si>
  <si>
    <t> 6441,06</t>
  </si>
  <si>
    <t> 7293,47</t>
  </si>
  <si>
    <t> 5986,35</t>
  </si>
  <si>
    <t> 6237,59</t>
  </si>
  <si>
    <t> 4563,39</t>
  </si>
  <si>
    <t> 7085,50</t>
  </si>
  <si>
    <t> 1071,00</t>
  </si>
  <si>
    <t> 2575,97</t>
  </si>
  <si>
    <t> 3438,54</t>
  </si>
  <si>
    <t> 2702,45</t>
  </si>
  <si>
    <t> 2616,89</t>
  </si>
  <si>
    <t> 85,56</t>
  </si>
  <si>
    <t> 5524,98</t>
  </si>
  <si>
    <t> 14 800,13</t>
  </si>
  <si>
    <t>14835,52 </t>
  </si>
  <si>
    <t>13 104,36 </t>
  </si>
  <si>
    <t>14272,88 </t>
  </si>
  <si>
    <t>15763,44 </t>
  </si>
  <si>
    <t>12625,67 </t>
  </si>
  <si>
    <t>13600,00 </t>
  </si>
  <si>
    <t>12659,68 </t>
  </si>
  <si>
    <t> 15312,93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</si>
</sst>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%"/>
    <numFmt numFmtId="169" formatCode="0.0"/>
    <numFmt numFmtId="170" formatCode="0.0%_);\(0.0%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\$#,##0\ ;\(\$#,##0\)"/>
    <numFmt numFmtId="179" formatCode="#,##0_);[Blue]\(#,##0\)"/>
    <numFmt numFmtId="180" formatCode="_-* #,##0_-;\-* #,##0_-;_-* &quot;-&quot;_-;_-@_-"/>
    <numFmt numFmtId="181" formatCode="_-* #,##0.00_-;\-* #,##0.00_-;_-* &quot;-&quot;??_-;_-@_-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"/>
    <numFmt numFmtId="188" formatCode="%#\.00"/>
    <numFmt numFmtId="189" formatCode="_-&quot;Ј&quot;* #,##0.00_-;\-&quot;Ј&quot;* #,##0.00_-;_-&quot;Ј&quot;* &quot;-&quot;??_-;_-@_-"/>
    <numFmt numFmtId="190" formatCode="#,##0_);[Red]\(#,##0\)"/>
    <numFmt numFmtId="191" formatCode="#,##0.0000"/>
  </numFmts>
  <fonts count="9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8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u/>
      <sz val="9"/>
      <color theme="1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404040"/>
      <name val="Arial"/>
      <family val="2"/>
      <charset val="204"/>
    </font>
    <font>
      <b/>
      <sz val="11"/>
      <color rgb="FF404040"/>
      <name val="Arial"/>
      <family val="2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621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>
      <alignment horizontal="left" vertical="center"/>
    </xf>
    <xf numFmtId="0" fontId="26" fillId="0" borderId="0"/>
    <xf numFmtId="167" fontId="26" fillId="0" borderId="0"/>
    <xf numFmtId="0" fontId="28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36" fillId="0" borderId="13" applyNumberFormat="0" applyAlignment="0">
      <protection locked="0"/>
    </xf>
    <xf numFmtId="166" fontId="29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6" fillId="32" borderId="13" applyNumberFormat="0" applyAlignment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/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49" fontId="39" fillId="33" borderId="14" applyNumberFormat="0">
      <alignment horizontal="center" vertical="center"/>
    </xf>
    <xf numFmtId="0" fontId="23" fillId="34" borderId="13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49" fontId="41" fillId="35" borderId="15" applyNumberFormat="0" applyFill="0" applyBorder="0" applyAlignment="0" applyProtection="0">
      <alignment horizontal="left" vertical="center"/>
    </xf>
    <xf numFmtId="0" fontId="35" fillId="0" borderId="0" applyBorder="0">
      <alignment horizontal="center" vertical="center" wrapText="1"/>
    </xf>
    <xf numFmtId="0" fontId="21" fillId="0" borderId="16" applyBorder="0">
      <alignment horizontal="center" vertical="center" wrapText="1"/>
    </xf>
    <xf numFmtId="4" fontId="20" fillId="36" borderId="1" applyBorder="0">
      <alignment horizontal="right"/>
    </xf>
    <xf numFmtId="49" fontId="20" fillId="0" borderId="0" applyBorder="0">
      <alignment vertical="top"/>
    </xf>
    <xf numFmtId="0" fontId="4" fillId="0" borderId="0"/>
    <xf numFmtId="0" fontId="25" fillId="0" borderId="0"/>
    <xf numFmtId="0" fontId="4" fillId="0" borderId="0"/>
    <xf numFmtId="0" fontId="20" fillId="0" borderId="0">
      <alignment horizontal="left" vertical="center"/>
    </xf>
    <xf numFmtId="0" fontId="37" fillId="37" borderId="0" applyNumberFormat="0" applyBorder="0" applyAlignment="0">
      <alignment horizontal="left" vertical="center"/>
    </xf>
    <xf numFmtId="0" fontId="27" fillId="0" borderId="0">
      <alignment horizontal="left" vertical="center"/>
    </xf>
    <xf numFmtId="49" fontId="20" fillId="37" borderId="0" applyBorder="0">
      <alignment vertical="top"/>
    </xf>
    <xf numFmtId="49" fontId="20" fillId="37" borderId="0" applyBorder="0">
      <alignment vertical="top"/>
    </xf>
    <xf numFmtId="0" fontId="4" fillId="0" borderId="0"/>
    <xf numFmtId="0" fontId="22" fillId="0" borderId="0">
      <alignment horizontal="left"/>
    </xf>
    <xf numFmtId="0" fontId="20" fillId="7" borderId="11" applyNumberFormat="0" applyFont="0" applyAlignment="0" applyProtection="0"/>
    <xf numFmtId="0" fontId="27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68" fontId="22" fillId="0" borderId="0">
      <alignment vertical="top"/>
    </xf>
    <xf numFmtId="168" fontId="52" fillId="0" borderId="0">
      <alignment vertical="top"/>
    </xf>
    <xf numFmtId="170" fontId="52" fillId="39" borderId="0">
      <alignment vertical="top"/>
    </xf>
    <xf numFmtId="168" fontId="52" fillId="38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6" fillId="0" borderId="0"/>
    <xf numFmtId="0" fontId="26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171" fontId="53" fillId="0" borderId="0">
      <protection locked="0"/>
    </xf>
    <xf numFmtId="172" fontId="53" fillId="0" borderId="0">
      <protection locked="0"/>
    </xf>
    <xf numFmtId="171" fontId="53" fillId="0" borderId="0">
      <protection locked="0"/>
    </xf>
    <xf numFmtId="172" fontId="53" fillId="0" borderId="0">
      <protection locked="0"/>
    </xf>
    <xf numFmtId="173" fontId="53" fillId="0" borderId="0">
      <protection locked="0"/>
    </xf>
    <xf numFmtId="174" fontId="53" fillId="0" borderId="18">
      <protection locked="0"/>
    </xf>
    <xf numFmtId="174" fontId="54" fillId="0" borderId="0">
      <protection locked="0"/>
    </xf>
    <xf numFmtId="174" fontId="54" fillId="0" borderId="0">
      <protection locked="0"/>
    </xf>
    <xf numFmtId="174" fontId="53" fillId="0" borderId="18">
      <protection locked="0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75" fontId="56" fillId="0" borderId="19">
      <protection locked="0"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5" fillId="41" borderId="0" applyNumberFormat="0" applyBorder="0" applyAlignment="0" applyProtection="0"/>
    <xf numFmtId="0" fontId="47" fillId="32" borderId="13" applyNumberFormat="0" applyAlignment="0" applyProtection="0"/>
    <xf numFmtId="0" fontId="49" fillId="57" borderId="20" applyNumberFormat="0" applyAlignment="0" applyProtection="0"/>
    <xf numFmtId="18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59" fillId="58" borderId="19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9" fontId="57" fillId="0" borderId="0" applyFont="0" applyFill="0" applyBorder="0" applyAlignment="0" applyProtection="0"/>
    <xf numFmtId="17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42" fillId="0" borderId="0">
      <alignment vertical="top"/>
    </xf>
    <xf numFmtId="190" fontId="60" fillId="0" borderId="0">
      <alignment vertical="top"/>
    </xf>
    <xf numFmtId="167" fontId="4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9" fontId="61" fillId="0" borderId="0" applyFill="0" applyBorder="0" applyAlignment="0" applyProtection="0"/>
    <xf numFmtId="169" fontId="22" fillId="0" borderId="0" applyFill="0" applyBorder="0" applyAlignment="0" applyProtection="0"/>
    <xf numFmtId="169" fontId="62" fillId="0" borderId="0" applyFill="0" applyBorder="0" applyAlignment="0" applyProtection="0"/>
    <xf numFmtId="169" fontId="63" fillId="0" borderId="0" applyFill="0" applyBorder="0" applyAlignment="0" applyProtection="0"/>
    <xf numFmtId="169" fontId="64" fillId="0" borderId="0" applyFill="0" applyBorder="0" applyAlignment="0" applyProtection="0"/>
    <xf numFmtId="169" fontId="65" fillId="0" borderId="0" applyFill="0" applyBorder="0" applyAlignment="0" applyProtection="0"/>
    <xf numFmtId="169" fontId="66" fillId="0" borderId="0" applyFill="0" applyBorder="0" applyAlignment="0" applyProtection="0"/>
    <xf numFmtId="2" fontId="58" fillId="0" borderId="0" applyFont="0" applyFill="0" applyBorder="0" applyAlignment="0" applyProtection="0"/>
    <xf numFmtId="0" fontId="67" fillId="42" borderId="0" applyNumberFormat="0" applyBorder="0" applyAlignment="0" applyProtection="0"/>
    <xf numFmtId="0" fontId="68" fillId="0" borderId="0">
      <alignment vertical="top"/>
    </xf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190" fontId="72" fillId="0" borderId="0">
      <alignment vertical="top"/>
    </xf>
    <xf numFmtId="175" fontId="73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23" fillId="34" borderId="13" applyNumberFormat="0" applyAlignment="0" applyProtection="0"/>
    <xf numFmtId="190" fontId="52" fillId="0" borderId="0">
      <alignment vertical="top"/>
    </xf>
    <xf numFmtId="190" fontId="52" fillId="39" borderId="0">
      <alignment vertical="top"/>
    </xf>
    <xf numFmtId="179" fontId="52" fillId="38" borderId="0">
      <alignment vertical="top"/>
    </xf>
    <xf numFmtId="38" fontId="52" fillId="0" borderId="0">
      <alignment vertical="top"/>
    </xf>
    <xf numFmtId="0" fontId="48" fillId="0" borderId="24" applyNumberFormat="0" applyFill="0" applyAlignment="0" applyProtection="0"/>
    <xf numFmtId="0" fontId="46" fillId="59" borderId="0" applyNumberFormat="0" applyBorder="0" applyAlignment="0" applyProtection="0"/>
    <xf numFmtId="0" fontId="27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/>
    <xf numFmtId="0" fontId="20" fillId="60" borderId="25" applyNumberFormat="0" applyFont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44" fillId="32" borderId="26" applyNumberFormat="0" applyAlignment="0" applyProtection="0"/>
    <xf numFmtId="0" fontId="75" fillId="0" borderId="0" applyNumberFormat="0">
      <alignment horizontal="left"/>
    </xf>
    <xf numFmtId="4" fontId="76" fillId="36" borderId="26" applyNumberFormat="0" applyProtection="0">
      <alignment vertical="center"/>
    </xf>
    <xf numFmtId="4" fontId="77" fillId="36" borderId="26" applyNumberFormat="0" applyProtection="0">
      <alignment vertical="center"/>
    </xf>
    <xf numFmtId="4" fontId="76" fillId="36" borderId="26" applyNumberFormat="0" applyProtection="0">
      <alignment horizontal="left" vertical="center" indent="1"/>
    </xf>
    <xf numFmtId="4" fontId="76" fillId="36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76" fillId="62" borderId="26" applyNumberFormat="0" applyProtection="0">
      <alignment horizontal="right" vertical="center"/>
    </xf>
    <xf numFmtId="4" fontId="76" fillId="63" borderId="26" applyNumberFormat="0" applyProtection="0">
      <alignment horizontal="right" vertical="center"/>
    </xf>
    <xf numFmtId="4" fontId="76" fillId="64" borderId="26" applyNumberFormat="0" applyProtection="0">
      <alignment horizontal="right" vertical="center"/>
    </xf>
    <xf numFmtId="4" fontId="76" fillId="65" borderId="26" applyNumberFormat="0" applyProtection="0">
      <alignment horizontal="right" vertical="center"/>
    </xf>
    <xf numFmtId="4" fontId="76" fillId="66" borderId="26" applyNumberFormat="0" applyProtection="0">
      <alignment horizontal="right" vertical="center"/>
    </xf>
    <xf numFmtId="4" fontId="76" fillId="67" borderId="26" applyNumberFormat="0" applyProtection="0">
      <alignment horizontal="right" vertical="center"/>
    </xf>
    <xf numFmtId="4" fontId="76" fillId="68" borderId="26" applyNumberFormat="0" applyProtection="0">
      <alignment horizontal="right" vertical="center"/>
    </xf>
    <xf numFmtId="4" fontId="76" fillId="69" borderId="26" applyNumberFormat="0" applyProtection="0">
      <alignment horizontal="right" vertical="center"/>
    </xf>
    <xf numFmtId="4" fontId="76" fillId="37" borderId="26" applyNumberFormat="0" applyProtection="0">
      <alignment horizontal="right" vertical="center"/>
    </xf>
    <xf numFmtId="4" fontId="78" fillId="70" borderId="26" applyNumberFormat="0" applyProtection="0">
      <alignment horizontal="left" vertical="center" indent="1"/>
    </xf>
    <xf numFmtId="4" fontId="76" fillId="71" borderId="27" applyNumberFormat="0" applyProtection="0">
      <alignment horizontal="left" vertical="center" indent="1"/>
    </xf>
    <xf numFmtId="4" fontId="79" fillId="72" borderId="0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80" fillId="71" borderId="26" applyNumberFormat="0" applyProtection="0">
      <alignment horizontal="left" vertical="center" indent="1"/>
    </xf>
    <xf numFmtId="4" fontId="80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27" fillId="0" borderId="0"/>
    <xf numFmtId="4" fontId="76" fillId="74" borderId="26" applyNumberFormat="0" applyProtection="0">
      <alignment vertical="center"/>
    </xf>
    <xf numFmtId="4" fontId="77" fillId="74" borderId="26" applyNumberFormat="0" applyProtection="0">
      <alignment vertical="center"/>
    </xf>
    <xf numFmtId="4" fontId="76" fillId="74" borderId="26" applyNumberFormat="0" applyProtection="0">
      <alignment horizontal="left" vertical="center" indent="1"/>
    </xf>
    <xf numFmtId="4" fontId="76" fillId="74" borderId="26" applyNumberFormat="0" applyProtection="0">
      <alignment horizontal="left" vertical="center" indent="1"/>
    </xf>
    <xf numFmtId="4" fontId="76" fillId="71" borderId="26" applyNumberFormat="0" applyProtection="0">
      <alignment horizontal="right" vertical="center"/>
    </xf>
    <xf numFmtId="4" fontId="77" fillId="71" borderId="26" applyNumberFormat="0" applyProtection="0">
      <alignment horizontal="right" vertical="center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81" fillId="0" borderId="0"/>
    <xf numFmtId="4" fontId="82" fillId="71" borderId="26" applyNumberFormat="0" applyProtection="0">
      <alignment horizontal="right" vertical="center"/>
    </xf>
    <xf numFmtId="0" fontId="26" fillId="0" borderId="0"/>
    <xf numFmtId="190" fontId="83" fillId="75" borderId="0">
      <alignment horizontal="right" vertical="top"/>
    </xf>
    <xf numFmtId="0" fontId="84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85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5" fontId="56" fillId="0" borderId="19">
      <protection locked="0"/>
    </xf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59" fillId="58" borderId="19"/>
    <xf numFmtId="49" fontId="89" fillId="0" borderId="0" applyBorder="0">
      <alignment vertical="center"/>
    </xf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3" fontId="59" fillId="0" borderId="1" applyBorder="0">
      <alignment vertical="center"/>
    </xf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88" fillId="0" borderId="0">
      <alignment horizontal="center" vertical="top" wrapText="1"/>
    </xf>
    <xf numFmtId="0" fontId="90" fillId="0" borderId="0">
      <alignment horizontal="centerContinuous" vertical="center"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184" fontId="91" fillId="38" borderId="1">
      <alignment wrapText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9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9" fontId="20" fillId="0" borderId="0" applyBorder="0">
      <alignment vertical="top"/>
    </xf>
    <xf numFmtId="0" fontId="25" fillId="0" borderId="0"/>
    <xf numFmtId="49" fontId="20" fillId="0" borderId="0" applyBorder="0">
      <alignment vertical="top"/>
    </xf>
    <xf numFmtId="0" fontId="25" fillId="0" borderId="0"/>
    <xf numFmtId="0" fontId="27" fillId="0" borderId="0"/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169" fontId="93" fillId="36" borderId="29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26" fillId="0" borderId="0"/>
    <xf numFmtId="190" fontId="22" fillId="0" borderId="0">
      <alignment vertical="top"/>
    </xf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76" borderId="17" applyBorder="0">
      <alignment horizontal="right"/>
    </xf>
    <xf numFmtId="4" fontId="20" fillId="38" borderId="1" applyFont="0" applyBorder="0">
      <alignment horizontal="right"/>
    </xf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187" fontId="27" fillId="0" borderId="1" applyFont="0" applyFill="0" applyBorder="0" applyProtection="0">
      <alignment horizontal="center" vertical="center"/>
    </xf>
    <xf numFmtId="188" fontId="53" fillId="0" borderId="0">
      <protection locked="0"/>
    </xf>
    <xf numFmtId="0" fontId="56" fillId="0" borderId="1" applyBorder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87" fontId="20" fillId="36" borderId="0">
      <protection locked="0"/>
    </xf>
    <xf numFmtId="184" fontId="20" fillId="36" borderId="0">
      <protection locked="0"/>
    </xf>
    <xf numFmtId="191" fontId="20" fillId="36" borderId="0">
      <protection locked="0"/>
    </xf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7" fillId="0" borderId="0"/>
    <xf numFmtId="0" fontId="95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8" fillId="0" borderId="0" xfId="0" applyFont="1"/>
    <xf numFmtId="0" fontId="0" fillId="0" borderId="0" xfId="0" applyFont="1"/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7" fillId="77" borderId="31" xfId="0" applyFont="1" applyFill="1" applyBorder="1" applyAlignment="1">
      <alignment vertical="center" wrapText="1"/>
    </xf>
    <xf numFmtId="0" fontId="97" fillId="77" borderId="32" xfId="0" applyFont="1" applyFill="1" applyBorder="1" applyAlignment="1">
      <alignment vertical="center" wrapText="1"/>
    </xf>
    <xf numFmtId="0" fontId="97" fillId="77" borderId="30" xfId="0" applyFont="1" applyFill="1" applyBorder="1" applyAlignment="1">
      <alignment horizontal="center" vertical="center" wrapText="1"/>
    </xf>
    <xf numFmtId="0" fontId="96" fillId="77" borderId="30" xfId="0" applyFont="1" applyFill="1" applyBorder="1"/>
    <xf numFmtId="0" fontId="96" fillId="77" borderId="30" xfId="0" applyFont="1" applyFill="1" applyBorder="1" applyAlignment="1">
      <alignment vertical="top" wrapText="1"/>
    </xf>
    <xf numFmtId="0" fontId="96" fillId="77" borderId="30" xfId="0" applyFont="1" applyFill="1" applyBorder="1" applyAlignment="1">
      <alignment vertical="center"/>
    </xf>
    <xf numFmtId="4" fontId="96" fillId="77" borderId="30" xfId="0" applyNumberFormat="1" applyFont="1" applyFill="1" applyBorder="1" applyAlignment="1">
      <alignment horizontal="center" vertical="center"/>
    </xf>
    <xf numFmtId="4" fontId="96" fillId="77" borderId="30" xfId="0" applyNumberFormat="1" applyFont="1" applyFill="1" applyBorder="1" applyAlignment="1">
      <alignment vertical="center"/>
    </xf>
    <xf numFmtId="0" fontId="96" fillId="77" borderId="30" xfId="0" applyFont="1" applyFill="1" applyBorder="1" applyAlignment="1">
      <alignment horizontal="center" vertical="center"/>
    </xf>
    <xf numFmtId="0" fontId="97" fillId="77" borderId="30" xfId="0" applyFont="1" applyFill="1" applyBorder="1" applyAlignment="1">
      <alignment vertical="top" wrapText="1"/>
    </xf>
    <xf numFmtId="0" fontId="97" fillId="77" borderId="30" xfId="0" applyFont="1" applyFill="1" applyBorder="1" applyAlignment="1">
      <alignment vertical="center"/>
    </xf>
    <xf numFmtId="0" fontId="96" fillId="77" borderId="31" xfId="0" applyFont="1" applyFill="1" applyBorder="1" applyAlignment="1">
      <alignment horizontal="center" vertical="center" wrapText="1"/>
    </xf>
    <xf numFmtId="0" fontId="96" fillId="77" borderId="32" xfId="0" applyFont="1" applyFill="1" applyBorder="1" applyAlignment="1">
      <alignment horizontal="center" vertical="center" wrapText="1"/>
    </xf>
    <xf numFmtId="0" fontId="97" fillId="77" borderId="33" xfId="0" applyFont="1" applyFill="1" applyBorder="1" applyAlignment="1">
      <alignment horizontal="center" vertical="center" wrapText="1"/>
    </xf>
    <xf numFmtId="0" fontId="97" fillId="77" borderId="34" xfId="0" applyFont="1" applyFill="1" applyBorder="1" applyAlignment="1">
      <alignment horizontal="center" vertical="center" wrapText="1"/>
    </xf>
    <xf numFmtId="0" fontId="97" fillId="77" borderId="35" xfId="0" applyFont="1" applyFill="1" applyBorder="1" applyAlignment="1">
      <alignment horizontal="center" vertical="center" wrapText="1"/>
    </xf>
    <xf numFmtId="4" fontId="97" fillId="77" borderId="30" xfId="0" applyNumberFormat="1" applyFont="1" applyFill="1" applyBorder="1" applyAlignment="1">
      <alignment horizontal="center" vertical="center"/>
    </xf>
  </cellXfs>
  <cellStyles count="1621">
    <cellStyle name=" 1" xfId="41" xr:uid="{00000000-0005-0000-0000-000000000000}"/>
    <cellStyle name=" 1 2" xfId="42" xr:uid="{00000000-0005-0000-0000-000001000000}"/>
    <cellStyle name=" 1_Stage1" xfId="43" xr:uid="{00000000-0005-0000-0000-000002000000}"/>
    <cellStyle name="%" xfId="130" xr:uid="{00000000-0005-0000-0000-000003000000}"/>
    <cellStyle name="%_Inputs" xfId="131" xr:uid="{00000000-0005-0000-0000-000004000000}"/>
    <cellStyle name="%_Inputs (const)" xfId="132" xr:uid="{00000000-0005-0000-0000-000005000000}"/>
    <cellStyle name="%_Inputs Co" xfId="133" xr:uid="{00000000-0005-0000-0000-000006000000}"/>
    <cellStyle name="_Model_RAB Мой" xfId="134" xr:uid="{00000000-0005-0000-0000-000007000000}"/>
    <cellStyle name="_Model_RAB Мой_46EE.2011(v1.0)" xfId="135" xr:uid="{00000000-0005-0000-0000-000008000000}"/>
    <cellStyle name="_Model_RAB Мой_BALANCE.WARM.2011YEAR.NEW.UPDATE.SCHEME" xfId="136" xr:uid="{00000000-0005-0000-0000-000009000000}"/>
    <cellStyle name="_Model_RAB Мой_NADB.JNVLS.APTEKA.2011(v1.3.3)" xfId="137" xr:uid="{00000000-0005-0000-0000-00000A000000}"/>
    <cellStyle name="_Model_RAB Мой_NADB.JNVLS.APTEKA.2011(v1.3.4)" xfId="138" xr:uid="{00000000-0005-0000-0000-00000B000000}"/>
    <cellStyle name="_Model_RAB Мой_PR.PROG.WARM.NOTCOMBI.2012.2.16_v1.4(04.04.11) " xfId="44" xr:uid="{00000000-0005-0000-0000-00000C000000}"/>
    <cellStyle name="_Model_RAB Мой_PREDEL.JKH.UTV.2011(v1.0.1)" xfId="139" xr:uid="{00000000-0005-0000-0000-00000D000000}"/>
    <cellStyle name="_Model_RAB Мой_UPDATE.46EE.2011.TO.1.1" xfId="140" xr:uid="{00000000-0005-0000-0000-00000E000000}"/>
    <cellStyle name="_Model_RAB Мой_UPDATE.BALANCE.WARM.2011YEAR.TO.1.1" xfId="141" xr:uid="{00000000-0005-0000-0000-00000F000000}"/>
    <cellStyle name="_Model_RAB Мой_Книга2_PR.PROG.WARM.NOTCOMBI.2012.2.16_v1.4(04.04.11) " xfId="45" xr:uid="{00000000-0005-0000-0000-000010000000}"/>
    <cellStyle name="_Model_RAB_MRSK_svod" xfId="142" xr:uid="{00000000-0005-0000-0000-000011000000}"/>
    <cellStyle name="_Model_RAB_MRSK_svod_46EE.2011(v1.0)" xfId="143" xr:uid="{00000000-0005-0000-0000-000012000000}"/>
    <cellStyle name="_Model_RAB_MRSK_svod_BALANCE.WARM.2011YEAR.NEW.UPDATE.SCHEME" xfId="144" xr:uid="{00000000-0005-0000-0000-000013000000}"/>
    <cellStyle name="_Model_RAB_MRSK_svod_NADB.JNVLS.APTEKA.2011(v1.3.3)" xfId="145" xr:uid="{00000000-0005-0000-0000-000014000000}"/>
    <cellStyle name="_Model_RAB_MRSK_svod_NADB.JNVLS.APTEKA.2011(v1.3.4)" xfId="146" xr:uid="{00000000-0005-0000-0000-000015000000}"/>
    <cellStyle name="_Model_RAB_MRSK_svod_PR.PROG.WARM.NOTCOMBI.2012.2.16_v1.4(04.04.11) " xfId="46" xr:uid="{00000000-0005-0000-0000-000016000000}"/>
    <cellStyle name="_Model_RAB_MRSK_svod_PREDEL.JKH.UTV.2011(v1.0.1)" xfId="147" xr:uid="{00000000-0005-0000-0000-000017000000}"/>
    <cellStyle name="_Model_RAB_MRSK_svod_UPDATE.46EE.2011.TO.1.1" xfId="148" xr:uid="{00000000-0005-0000-0000-000018000000}"/>
    <cellStyle name="_Model_RAB_MRSK_svod_UPDATE.BALANCE.WARM.2011YEAR.TO.1.1" xfId="149" xr:uid="{00000000-0005-0000-0000-000019000000}"/>
    <cellStyle name="_Model_RAB_MRSK_svod_Книга2_PR.PROG.WARM.NOTCOMBI.2012.2.16_v1.4(04.04.11) " xfId="47" xr:uid="{00000000-0005-0000-0000-00001A000000}"/>
    <cellStyle name="_ВО ОП ТЭС-ОТ- 2007" xfId="150" xr:uid="{00000000-0005-0000-0000-00001B000000}"/>
    <cellStyle name="_ВФ ОАО ТЭС-ОТ- 2009" xfId="151" xr:uid="{00000000-0005-0000-0000-00001C000000}"/>
    <cellStyle name="_выручка по присоединениям2" xfId="152" xr:uid="{00000000-0005-0000-0000-00001D000000}"/>
    <cellStyle name="_Договор аренды ЯЭ с разбивкой" xfId="153" xr:uid="{00000000-0005-0000-0000-00001E000000}"/>
    <cellStyle name="_Исходные данные для модели" xfId="154" xr:uid="{00000000-0005-0000-0000-00001F000000}"/>
    <cellStyle name="_МОДЕЛЬ_1 (2)" xfId="155" xr:uid="{00000000-0005-0000-0000-000020000000}"/>
    <cellStyle name="_МОДЕЛЬ_1 (2)_46EE.2011(v1.0)" xfId="156" xr:uid="{00000000-0005-0000-0000-000021000000}"/>
    <cellStyle name="_МОДЕЛЬ_1 (2)_BALANCE.WARM.2011YEAR.NEW.UPDATE.SCHEME" xfId="157" xr:uid="{00000000-0005-0000-0000-000022000000}"/>
    <cellStyle name="_МОДЕЛЬ_1 (2)_NADB.JNVLS.APTEKA.2011(v1.3.3)" xfId="158" xr:uid="{00000000-0005-0000-0000-000023000000}"/>
    <cellStyle name="_МОДЕЛЬ_1 (2)_NADB.JNVLS.APTEKA.2011(v1.3.4)" xfId="159" xr:uid="{00000000-0005-0000-0000-000024000000}"/>
    <cellStyle name="_МОДЕЛЬ_1 (2)_PR.PROG.WARM.NOTCOMBI.2012.2.16_v1.4(04.04.11) " xfId="48" xr:uid="{00000000-0005-0000-0000-000025000000}"/>
    <cellStyle name="_МОДЕЛЬ_1 (2)_PREDEL.JKH.UTV.2011(v1.0.1)" xfId="160" xr:uid="{00000000-0005-0000-0000-000026000000}"/>
    <cellStyle name="_МОДЕЛЬ_1 (2)_UPDATE.46EE.2011.TO.1.1" xfId="161" xr:uid="{00000000-0005-0000-0000-000027000000}"/>
    <cellStyle name="_МОДЕЛЬ_1 (2)_UPDATE.BALANCE.WARM.2011YEAR.TO.1.1" xfId="162" xr:uid="{00000000-0005-0000-0000-000028000000}"/>
    <cellStyle name="_МОДЕЛЬ_1 (2)_Книга2_PR.PROG.WARM.NOTCOMBI.2012.2.16_v1.4(04.04.11) " xfId="49" xr:uid="{00000000-0005-0000-0000-000029000000}"/>
    <cellStyle name="_НВВ 2009 постатейно свод по филиалам_09_02_09" xfId="163" xr:uid="{00000000-0005-0000-0000-00002A000000}"/>
    <cellStyle name="_НВВ 2009 постатейно свод по филиалам_для Валентина" xfId="164" xr:uid="{00000000-0005-0000-0000-00002B000000}"/>
    <cellStyle name="_Омск" xfId="165" xr:uid="{00000000-0005-0000-0000-00002C000000}"/>
    <cellStyle name="_ОТ ИД 2009" xfId="166" xr:uid="{00000000-0005-0000-0000-00002D000000}"/>
    <cellStyle name="_пр 5 тариф RAB" xfId="167" xr:uid="{00000000-0005-0000-0000-00002E000000}"/>
    <cellStyle name="_пр 5 тариф RAB_46EE.2011(v1.0)" xfId="168" xr:uid="{00000000-0005-0000-0000-00002F000000}"/>
    <cellStyle name="_пр 5 тариф RAB_BALANCE.WARM.2011YEAR.NEW.UPDATE.SCHEME" xfId="169" xr:uid="{00000000-0005-0000-0000-000030000000}"/>
    <cellStyle name="_пр 5 тариф RAB_NADB.JNVLS.APTEKA.2011(v1.3.3)" xfId="170" xr:uid="{00000000-0005-0000-0000-000031000000}"/>
    <cellStyle name="_пр 5 тариф RAB_NADB.JNVLS.APTEKA.2011(v1.3.4)" xfId="171" xr:uid="{00000000-0005-0000-0000-000032000000}"/>
    <cellStyle name="_пр 5 тариф RAB_PR.PROG.WARM.NOTCOMBI.2012.2.16_v1.4(04.04.11) " xfId="50" xr:uid="{00000000-0005-0000-0000-000033000000}"/>
    <cellStyle name="_пр 5 тариф RAB_PREDEL.JKH.UTV.2011(v1.0.1)" xfId="172" xr:uid="{00000000-0005-0000-0000-000034000000}"/>
    <cellStyle name="_пр 5 тариф RAB_UPDATE.46EE.2011.TO.1.1" xfId="173" xr:uid="{00000000-0005-0000-0000-000035000000}"/>
    <cellStyle name="_пр 5 тариф RAB_UPDATE.BALANCE.WARM.2011YEAR.TO.1.1" xfId="174" xr:uid="{00000000-0005-0000-0000-000036000000}"/>
    <cellStyle name="_пр 5 тариф RAB_Книга2_PR.PROG.WARM.NOTCOMBI.2012.2.16_v1.4(04.04.11) " xfId="51" xr:uid="{00000000-0005-0000-0000-000037000000}"/>
    <cellStyle name="_Предожение _ДБП_2009 г ( согласованные БП)  (2)" xfId="175" xr:uid="{00000000-0005-0000-0000-000038000000}"/>
    <cellStyle name="_Приложение МТС-3-КС" xfId="176" xr:uid="{00000000-0005-0000-0000-000039000000}"/>
    <cellStyle name="_Приложение-МТС--2-1" xfId="177" xr:uid="{00000000-0005-0000-0000-00003A000000}"/>
    <cellStyle name="_Расчет RAB_22072008" xfId="178" xr:uid="{00000000-0005-0000-0000-00003B000000}"/>
    <cellStyle name="_Расчет RAB_22072008_46EE.2011(v1.0)" xfId="179" xr:uid="{00000000-0005-0000-0000-00003C000000}"/>
    <cellStyle name="_Расчет RAB_22072008_BALANCE.WARM.2011YEAR.NEW.UPDATE.SCHEME" xfId="180" xr:uid="{00000000-0005-0000-0000-00003D000000}"/>
    <cellStyle name="_Расчет RAB_22072008_NADB.JNVLS.APTEKA.2011(v1.3.3)" xfId="181" xr:uid="{00000000-0005-0000-0000-00003E000000}"/>
    <cellStyle name="_Расчет RAB_22072008_NADB.JNVLS.APTEKA.2011(v1.3.4)" xfId="182" xr:uid="{00000000-0005-0000-0000-00003F000000}"/>
    <cellStyle name="_Расчет RAB_22072008_PR.PROG.WARM.NOTCOMBI.2012.2.16_v1.4(04.04.11) " xfId="52" xr:uid="{00000000-0005-0000-0000-000040000000}"/>
    <cellStyle name="_Расчет RAB_22072008_PREDEL.JKH.UTV.2011(v1.0.1)" xfId="183" xr:uid="{00000000-0005-0000-0000-000041000000}"/>
    <cellStyle name="_Расчет RAB_22072008_UPDATE.46EE.2011.TO.1.1" xfId="184" xr:uid="{00000000-0005-0000-0000-000042000000}"/>
    <cellStyle name="_Расчет RAB_22072008_UPDATE.BALANCE.WARM.2011YEAR.TO.1.1" xfId="185" xr:uid="{00000000-0005-0000-0000-000043000000}"/>
    <cellStyle name="_Расчет RAB_22072008_Книга2_PR.PROG.WARM.NOTCOMBI.2012.2.16_v1.4(04.04.11) " xfId="53" xr:uid="{00000000-0005-0000-0000-000044000000}"/>
    <cellStyle name="_Расчет RAB_Лен и МОЭСК_с 2010 года_14.04.2009_со сглаж_version 3.0_без ФСК" xfId="186" xr:uid="{00000000-0005-0000-0000-000045000000}"/>
    <cellStyle name="_Расчет RAB_Лен и МОЭСК_с 2010 года_14.04.2009_со сглаж_version 3.0_без ФСК_46EE.2011(v1.0)" xfId="187" xr:uid="{00000000-0005-0000-0000-000046000000}"/>
    <cellStyle name="_Расчет RAB_Лен и МОЭСК_с 2010 года_14.04.2009_со сглаж_version 3.0_без ФСК_BALANCE.WARM.2011YEAR.NEW.UPDATE.SCHEME" xfId="188" xr:uid="{00000000-0005-0000-0000-000047000000}"/>
    <cellStyle name="_Расчет RAB_Лен и МОЭСК_с 2010 года_14.04.2009_со сглаж_version 3.0_без ФСК_NADB.JNVLS.APTEKA.2011(v1.3.3)" xfId="189" xr:uid="{00000000-0005-0000-0000-000048000000}"/>
    <cellStyle name="_Расчет RAB_Лен и МОЭСК_с 2010 года_14.04.2009_со сглаж_version 3.0_без ФСК_NADB.JNVLS.APTEKA.2011(v1.3.4)" xfId="190" xr:uid="{00000000-0005-0000-0000-000049000000}"/>
    <cellStyle name="_Расчет RAB_Лен и МОЭСК_с 2010 года_14.04.2009_со сглаж_version 3.0_без ФСК_PR.PROG.WARM.NOTCOMBI.2012.2.16_v1.4(04.04.11) " xfId="54" xr:uid="{00000000-0005-0000-0000-00004A000000}"/>
    <cellStyle name="_Расчет RAB_Лен и МОЭСК_с 2010 года_14.04.2009_со сглаж_version 3.0_без ФСК_PREDEL.JKH.UTV.2011(v1.0.1)" xfId="191" xr:uid="{00000000-0005-0000-0000-00004B000000}"/>
    <cellStyle name="_Расчет RAB_Лен и МОЭСК_с 2010 года_14.04.2009_со сглаж_version 3.0_без ФСК_UPDATE.46EE.2011.TO.1.1" xfId="192" xr:uid="{00000000-0005-0000-0000-00004C000000}"/>
    <cellStyle name="_Расчет RAB_Лен и МОЭСК_с 2010 года_14.04.2009_со сглаж_version 3.0_без ФСК_UPDATE.BALANCE.WARM.2011YEAR.TO.1.1" xfId="193" xr:uid="{00000000-0005-0000-0000-00004D000000}"/>
    <cellStyle name="_Расчет RAB_Лен и МОЭСК_с 2010 года_14.04.2009_со сглаж_version 3.0_без ФСК_Книга2_PR.PROG.WARM.NOTCOMBI.2012.2.16_v1.4(04.04.11) " xfId="55" xr:uid="{00000000-0005-0000-0000-00004E000000}"/>
    <cellStyle name="_Свод по ИПР (2)" xfId="194" xr:uid="{00000000-0005-0000-0000-00004F000000}"/>
    <cellStyle name="_таблицы для расчетов28-04-08_2006-2009_прибыль корр_по ИА" xfId="195" xr:uid="{00000000-0005-0000-0000-000050000000}"/>
    <cellStyle name="_таблицы для расчетов28-04-08_2006-2009с ИА" xfId="196" xr:uid="{00000000-0005-0000-0000-000051000000}"/>
    <cellStyle name="_Форма 6  РТК.xls(отчет по Адр пр. ЛО)" xfId="197" xr:uid="{00000000-0005-0000-0000-000052000000}"/>
    <cellStyle name="_Формат разбивки по МРСК_РСК" xfId="198" xr:uid="{00000000-0005-0000-0000-000053000000}"/>
    <cellStyle name="_Формат_для Согласования" xfId="199" xr:uid="{00000000-0005-0000-0000-000054000000}"/>
    <cellStyle name="_экон.форм-т ВО 1 с разбивкой" xfId="200" xr:uid="{00000000-0005-0000-0000-000055000000}"/>
    <cellStyle name="”€ќђќ‘ћ‚›‰" xfId="201" xr:uid="{00000000-0005-0000-0000-000056000000}"/>
    <cellStyle name="”€љ‘€ђћ‚ђќќ›‰" xfId="202" xr:uid="{00000000-0005-0000-0000-000057000000}"/>
    <cellStyle name="”ќђќ‘ћ‚›‰" xfId="203" xr:uid="{00000000-0005-0000-0000-000058000000}"/>
    <cellStyle name="”љ‘ђћ‚ђќќ›‰" xfId="204" xr:uid="{00000000-0005-0000-0000-000059000000}"/>
    <cellStyle name="„…ќ…†ќ›‰" xfId="205" xr:uid="{00000000-0005-0000-0000-00005A000000}"/>
    <cellStyle name="€’ћѓћ‚›‰" xfId="206" xr:uid="{00000000-0005-0000-0000-00005B000000}"/>
    <cellStyle name="‡ђѓћ‹ћ‚ћљ1" xfId="207" xr:uid="{00000000-0005-0000-0000-00005C000000}"/>
    <cellStyle name="‡ђѓћ‹ћ‚ћљ2" xfId="208" xr:uid="{00000000-0005-0000-0000-00005D000000}"/>
    <cellStyle name="’ћѓћ‚›‰" xfId="209" xr:uid="{00000000-0005-0000-0000-00005E000000}"/>
    <cellStyle name="20% - Accent1" xfId="210" xr:uid="{00000000-0005-0000-0000-00005F000000}"/>
    <cellStyle name="20% - Accent1 2" xfId="211" xr:uid="{00000000-0005-0000-0000-000060000000}"/>
    <cellStyle name="20% - Accent1_46EE.2011(v1.0)" xfId="212" xr:uid="{00000000-0005-0000-0000-000061000000}"/>
    <cellStyle name="20% - Accent2" xfId="213" xr:uid="{00000000-0005-0000-0000-000062000000}"/>
    <cellStyle name="20% - Accent2 2" xfId="214" xr:uid="{00000000-0005-0000-0000-000063000000}"/>
    <cellStyle name="20% - Accent2_46EE.2011(v1.0)" xfId="215" xr:uid="{00000000-0005-0000-0000-000064000000}"/>
    <cellStyle name="20% - Accent3" xfId="216" xr:uid="{00000000-0005-0000-0000-000065000000}"/>
    <cellStyle name="20% - Accent3 2" xfId="217" xr:uid="{00000000-0005-0000-0000-000066000000}"/>
    <cellStyle name="20% - Accent3_46EE.2011(v1.0)" xfId="218" xr:uid="{00000000-0005-0000-0000-000067000000}"/>
    <cellStyle name="20% - Accent4" xfId="219" xr:uid="{00000000-0005-0000-0000-000068000000}"/>
    <cellStyle name="20% - Accent4 2" xfId="220" xr:uid="{00000000-0005-0000-0000-000069000000}"/>
    <cellStyle name="20% - Accent4_46EE.2011(v1.0)" xfId="221" xr:uid="{00000000-0005-0000-0000-00006A000000}"/>
    <cellStyle name="20% - Accent5" xfId="222" xr:uid="{00000000-0005-0000-0000-00006B000000}"/>
    <cellStyle name="20% - Accent5 2" xfId="223" xr:uid="{00000000-0005-0000-0000-00006C000000}"/>
    <cellStyle name="20% - Accent5_46EE.2011(v1.0)" xfId="224" xr:uid="{00000000-0005-0000-0000-00006D000000}"/>
    <cellStyle name="20% - Accent6" xfId="225" xr:uid="{00000000-0005-0000-0000-00006E000000}"/>
    <cellStyle name="20% - Accent6 2" xfId="226" xr:uid="{00000000-0005-0000-0000-00006F000000}"/>
    <cellStyle name="20% - Accent6_46EE.2011(v1.0)" xfId="227" xr:uid="{00000000-0005-0000-0000-000070000000}"/>
    <cellStyle name="20% — акцент1" xfId="17" builtinId="30" hidden="1"/>
    <cellStyle name="20% — акцент1" xfId="107" builtinId="30" hidden="1"/>
    <cellStyle name="20% — акцент1" xfId="1431" builtinId="30" hidden="1"/>
    <cellStyle name="20% — акцент1" xfId="1471" builtinId="30" hidden="1"/>
    <cellStyle name="20% — акцент1" xfId="1515" builtinId="30" hidden="1"/>
    <cellStyle name="20% — акцент1" xfId="1555" builtinId="30" hidden="1"/>
    <cellStyle name="20% — акцент1" xfId="1596" builtinId="30" hidden="1"/>
    <cellStyle name="20% - Акцент1 2" xfId="228" xr:uid="{00000000-0005-0000-0000-000078000000}"/>
    <cellStyle name="20% - Акцент1 2 2" xfId="229" xr:uid="{00000000-0005-0000-0000-000079000000}"/>
    <cellStyle name="20% - Акцент1 2_46EE.2011(v1.0)" xfId="230" xr:uid="{00000000-0005-0000-0000-00007A000000}"/>
    <cellStyle name="20% - Акцент1 3" xfId="231" xr:uid="{00000000-0005-0000-0000-00007B000000}"/>
    <cellStyle name="20% - Акцент1 3 2" xfId="232" xr:uid="{00000000-0005-0000-0000-00007C000000}"/>
    <cellStyle name="20% - Акцент1 3_46EE.2011(v1.0)" xfId="233" xr:uid="{00000000-0005-0000-0000-00007D000000}"/>
    <cellStyle name="20% - Акцент1 4" xfId="234" xr:uid="{00000000-0005-0000-0000-00007E000000}"/>
    <cellStyle name="20% - Акцент1 4 2" xfId="235" xr:uid="{00000000-0005-0000-0000-00007F000000}"/>
    <cellStyle name="20% - Акцент1 4_46EE.2011(v1.0)" xfId="236" xr:uid="{00000000-0005-0000-0000-000080000000}"/>
    <cellStyle name="20% - Акцент1 5" xfId="237" xr:uid="{00000000-0005-0000-0000-000081000000}"/>
    <cellStyle name="20% - Акцент1 5 2" xfId="238" xr:uid="{00000000-0005-0000-0000-000082000000}"/>
    <cellStyle name="20% - Акцент1 5_46EE.2011(v1.0)" xfId="239" xr:uid="{00000000-0005-0000-0000-000083000000}"/>
    <cellStyle name="20% - Акцент1 6" xfId="240" xr:uid="{00000000-0005-0000-0000-000084000000}"/>
    <cellStyle name="20% - Акцент1 6 2" xfId="241" xr:uid="{00000000-0005-0000-0000-000085000000}"/>
    <cellStyle name="20% - Акцент1 6_46EE.2011(v1.0)" xfId="242" xr:uid="{00000000-0005-0000-0000-000086000000}"/>
    <cellStyle name="20% - Акцент1 7" xfId="243" xr:uid="{00000000-0005-0000-0000-000087000000}"/>
    <cellStyle name="20% - Акцент1 7 2" xfId="244" xr:uid="{00000000-0005-0000-0000-000088000000}"/>
    <cellStyle name="20% - Акцент1 7_46EE.2011(v1.0)" xfId="245" xr:uid="{00000000-0005-0000-0000-000089000000}"/>
    <cellStyle name="20% - Акцент1 8" xfId="246" xr:uid="{00000000-0005-0000-0000-00008A000000}"/>
    <cellStyle name="20% - Акцент1 8 2" xfId="247" xr:uid="{00000000-0005-0000-0000-00008B000000}"/>
    <cellStyle name="20% - Акцент1 8_46EE.2011(v1.0)" xfId="248" xr:uid="{00000000-0005-0000-0000-00008C000000}"/>
    <cellStyle name="20% - Акцент1 9" xfId="249" xr:uid="{00000000-0005-0000-0000-00008D000000}"/>
    <cellStyle name="20% - Акцент1 9 2" xfId="250" xr:uid="{00000000-0005-0000-0000-00008E000000}"/>
    <cellStyle name="20% - Акцент1 9_46EE.2011(v1.0)" xfId="251" xr:uid="{00000000-0005-0000-0000-00008F000000}"/>
    <cellStyle name="20% — акцент2" xfId="21" builtinId="34" hidden="1"/>
    <cellStyle name="20% — акцент2" xfId="111" builtinId="34" hidden="1"/>
    <cellStyle name="20% — акцент2" xfId="1435" builtinId="34" hidden="1"/>
    <cellStyle name="20% — акцент2" xfId="1475" builtinId="34" hidden="1"/>
    <cellStyle name="20% — акцент2" xfId="1519" builtinId="34" hidden="1"/>
    <cellStyle name="20% — акцент2" xfId="1559" builtinId="34" hidden="1"/>
    <cellStyle name="20% — акцент2" xfId="1600" builtinId="34" hidden="1"/>
    <cellStyle name="20% - Акцент2 2" xfId="252" xr:uid="{00000000-0005-0000-0000-000097000000}"/>
    <cellStyle name="20% - Акцент2 2 2" xfId="253" xr:uid="{00000000-0005-0000-0000-000098000000}"/>
    <cellStyle name="20% - Акцент2 2_46EE.2011(v1.0)" xfId="254" xr:uid="{00000000-0005-0000-0000-000099000000}"/>
    <cellStyle name="20% - Акцент2 3" xfId="255" xr:uid="{00000000-0005-0000-0000-00009A000000}"/>
    <cellStyle name="20% - Акцент2 3 2" xfId="256" xr:uid="{00000000-0005-0000-0000-00009B000000}"/>
    <cellStyle name="20% - Акцент2 3_46EE.2011(v1.0)" xfId="257" xr:uid="{00000000-0005-0000-0000-00009C000000}"/>
    <cellStyle name="20% - Акцент2 4" xfId="258" xr:uid="{00000000-0005-0000-0000-00009D000000}"/>
    <cellStyle name="20% - Акцент2 4 2" xfId="259" xr:uid="{00000000-0005-0000-0000-00009E000000}"/>
    <cellStyle name="20% - Акцент2 4_46EE.2011(v1.0)" xfId="260" xr:uid="{00000000-0005-0000-0000-00009F000000}"/>
    <cellStyle name="20% - Акцент2 5" xfId="261" xr:uid="{00000000-0005-0000-0000-0000A0000000}"/>
    <cellStyle name="20% - Акцент2 5 2" xfId="262" xr:uid="{00000000-0005-0000-0000-0000A1000000}"/>
    <cellStyle name="20% - Акцент2 5_46EE.2011(v1.0)" xfId="263" xr:uid="{00000000-0005-0000-0000-0000A2000000}"/>
    <cellStyle name="20% - Акцент2 6" xfId="264" xr:uid="{00000000-0005-0000-0000-0000A3000000}"/>
    <cellStyle name="20% - Акцент2 6 2" xfId="265" xr:uid="{00000000-0005-0000-0000-0000A4000000}"/>
    <cellStyle name="20% - Акцент2 6_46EE.2011(v1.0)" xfId="266" xr:uid="{00000000-0005-0000-0000-0000A5000000}"/>
    <cellStyle name="20% - Акцент2 7" xfId="267" xr:uid="{00000000-0005-0000-0000-0000A6000000}"/>
    <cellStyle name="20% - Акцент2 7 2" xfId="268" xr:uid="{00000000-0005-0000-0000-0000A7000000}"/>
    <cellStyle name="20% - Акцент2 7_46EE.2011(v1.0)" xfId="269" xr:uid="{00000000-0005-0000-0000-0000A8000000}"/>
    <cellStyle name="20% - Акцент2 8" xfId="270" xr:uid="{00000000-0005-0000-0000-0000A9000000}"/>
    <cellStyle name="20% - Акцент2 8 2" xfId="271" xr:uid="{00000000-0005-0000-0000-0000AA000000}"/>
    <cellStyle name="20% - Акцент2 8_46EE.2011(v1.0)" xfId="272" xr:uid="{00000000-0005-0000-0000-0000AB000000}"/>
    <cellStyle name="20% - Акцент2 9" xfId="273" xr:uid="{00000000-0005-0000-0000-0000AC000000}"/>
    <cellStyle name="20% - Акцент2 9 2" xfId="274" xr:uid="{00000000-0005-0000-0000-0000AD000000}"/>
    <cellStyle name="20% - Акцент2 9_46EE.2011(v1.0)" xfId="275" xr:uid="{00000000-0005-0000-0000-0000AE000000}"/>
    <cellStyle name="20% — акцент3" xfId="25" builtinId="38" hidden="1"/>
    <cellStyle name="20% — акцент3" xfId="115" builtinId="38" hidden="1"/>
    <cellStyle name="20% — акцент3" xfId="1439" builtinId="38" hidden="1"/>
    <cellStyle name="20% — акцент3" xfId="1479" builtinId="38" hidden="1"/>
    <cellStyle name="20% — акцент3" xfId="1523" builtinId="38" hidden="1"/>
    <cellStyle name="20% — акцент3" xfId="1563" builtinId="38" hidden="1"/>
    <cellStyle name="20% — акцент3" xfId="1604" builtinId="38" hidden="1"/>
    <cellStyle name="20% - Акцент3 2" xfId="276" xr:uid="{00000000-0005-0000-0000-0000B6000000}"/>
    <cellStyle name="20% - Акцент3 2 2" xfId="277" xr:uid="{00000000-0005-0000-0000-0000B7000000}"/>
    <cellStyle name="20% - Акцент3 2_46EE.2011(v1.0)" xfId="278" xr:uid="{00000000-0005-0000-0000-0000B8000000}"/>
    <cellStyle name="20% - Акцент3 3" xfId="279" xr:uid="{00000000-0005-0000-0000-0000B9000000}"/>
    <cellStyle name="20% - Акцент3 3 2" xfId="280" xr:uid="{00000000-0005-0000-0000-0000BA000000}"/>
    <cellStyle name="20% - Акцент3 3_46EE.2011(v1.0)" xfId="281" xr:uid="{00000000-0005-0000-0000-0000BB000000}"/>
    <cellStyle name="20% - Акцент3 4" xfId="282" xr:uid="{00000000-0005-0000-0000-0000BC000000}"/>
    <cellStyle name="20% - Акцент3 4 2" xfId="283" xr:uid="{00000000-0005-0000-0000-0000BD000000}"/>
    <cellStyle name="20% - Акцент3 4_46EE.2011(v1.0)" xfId="284" xr:uid="{00000000-0005-0000-0000-0000BE000000}"/>
    <cellStyle name="20% - Акцент3 5" xfId="285" xr:uid="{00000000-0005-0000-0000-0000BF000000}"/>
    <cellStyle name="20% - Акцент3 5 2" xfId="286" xr:uid="{00000000-0005-0000-0000-0000C0000000}"/>
    <cellStyle name="20% - Акцент3 5_46EE.2011(v1.0)" xfId="287" xr:uid="{00000000-0005-0000-0000-0000C1000000}"/>
    <cellStyle name="20% - Акцент3 6" xfId="288" xr:uid="{00000000-0005-0000-0000-0000C2000000}"/>
    <cellStyle name="20% - Акцент3 6 2" xfId="289" xr:uid="{00000000-0005-0000-0000-0000C3000000}"/>
    <cellStyle name="20% - Акцент3 6_46EE.2011(v1.0)" xfId="290" xr:uid="{00000000-0005-0000-0000-0000C4000000}"/>
    <cellStyle name="20% - Акцент3 7" xfId="291" xr:uid="{00000000-0005-0000-0000-0000C5000000}"/>
    <cellStyle name="20% - Акцент3 7 2" xfId="292" xr:uid="{00000000-0005-0000-0000-0000C6000000}"/>
    <cellStyle name="20% - Акцент3 7_46EE.2011(v1.0)" xfId="293" xr:uid="{00000000-0005-0000-0000-0000C7000000}"/>
    <cellStyle name="20% - Акцент3 8" xfId="294" xr:uid="{00000000-0005-0000-0000-0000C8000000}"/>
    <cellStyle name="20% - Акцент3 8 2" xfId="295" xr:uid="{00000000-0005-0000-0000-0000C9000000}"/>
    <cellStyle name="20% - Акцент3 8_46EE.2011(v1.0)" xfId="296" xr:uid="{00000000-0005-0000-0000-0000CA000000}"/>
    <cellStyle name="20% - Акцент3 9" xfId="297" xr:uid="{00000000-0005-0000-0000-0000CB000000}"/>
    <cellStyle name="20% - Акцент3 9 2" xfId="298" xr:uid="{00000000-0005-0000-0000-0000CC000000}"/>
    <cellStyle name="20% - Акцент3 9_46EE.2011(v1.0)" xfId="299" xr:uid="{00000000-0005-0000-0000-0000CD000000}"/>
    <cellStyle name="20% — акцент4" xfId="29" builtinId="42" hidden="1"/>
    <cellStyle name="20% — акцент4" xfId="119" builtinId="42" hidden="1"/>
    <cellStyle name="20% — акцент4" xfId="1443" builtinId="42" hidden="1"/>
    <cellStyle name="20% — акцент4" xfId="1483" builtinId="42" hidden="1"/>
    <cellStyle name="20% — акцент4" xfId="1527" builtinId="42" hidden="1"/>
    <cellStyle name="20% — акцент4" xfId="1567" builtinId="42" hidden="1"/>
    <cellStyle name="20% — акцент4" xfId="1608" builtinId="42" hidden="1"/>
    <cellStyle name="20% - Акцент4 2" xfId="300" xr:uid="{00000000-0005-0000-0000-0000D5000000}"/>
    <cellStyle name="20% - Акцент4 2 2" xfId="301" xr:uid="{00000000-0005-0000-0000-0000D6000000}"/>
    <cellStyle name="20% - Акцент4 2_46EE.2011(v1.0)" xfId="302" xr:uid="{00000000-0005-0000-0000-0000D7000000}"/>
    <cellStyle name="20% - Акцент4 3" xfId="303" xr:uid="{00000000-0005-0000-0000-0000D8000000}"/>
    <cellStyle name="20% - Акцент4 3 2" xfId="304" xr:uid="{00000000-0005-0000-0000-0000D9000000}"/>
    <cellStyle name="20% - Акцент4 3_46EE.2011(v1.0)" xfId="305" xr:uid="{00000000-0005-0000-0000-0000DA000000}"/>
    <cellStyle name="20% - Акцент4 4" xfId="306" xr:uid="{00000000-0005-0000-0000-0000DB000000}"/>
    <cellStyle name="20% - Акцент4 4 2" xfId="307" xr:uid="{00000000-0005-0000-0000-0000DC000000}"/>
    <cellStyle name="20% - Акцент4 4_46EE.2011(v1.0)" xfId="308" xr:uid="{00000000-0005-0000-0000-0000DD000000}"/>
    <cellStyle name="20% - Акцент4 5" xfId="309" xr:uid="{00000000-0005-0000-0000-0000DE000000}"/>
    <cellStyle name="20% - Акцент4 5 2" xfId="310" xr:uid="{00000000-0005-0000-0000-0000DF000000}"/>
    <cellStyle name="20% - Акцент4 5_46EE.2011(v1.0)" xfId="311" xr:uid="{00000000-0005-0000-0000-0000E0000000}"/>
    <cellStyle name="20% - Акцент4 6" xfId="312" xr:uid="{00000000-0005-0000-0000-0000E1000000}"/>
    <cellStyle name="20% - Акцент4 6 2" xfId="313" xr:uid="{00000000-0005-0000-0000-0000E2000000}"/>
    <cellStyle name="20% - Акцент4 6_46EE.2011(v1.0)" xfId="314" xr:uid="{00000000-0005-0000-0000-0000E3000000}"/>
    <cellStyle name="20% - Акцент4 7" xfId="315" xr:uid="{00000000-0005-0000-0000-0000E4000000}"/>
    <cellStyle name="20% - Акцент4 7 2" xfId="316" xr:uid="{00000000-0005-0000-0000-0000E5000000}"/>
    <cellStyle name="20% - Акцент4 7_46EE.2011(v1.0)" xfId="317" xr:uid="{00000000-0005-0000-0000-0000E6000000}"/>
    <cellStyle name="20% - Акцент4 8" xfId="318" xr:uid="{00000000-0005-0000-0000-0000E7000000}"/>
    <cellStyle name="20% - Акцент4 8 2" xfId="319" xr:uid="{00000000-0005-0000-0000-0000E8000000}"/>
    <cellStyle name="20% - Акцент4 8_46EE.2011(v1.0)" xfId="320" xr:uid="{00000000-0005-0000-0000-0000E9000000}"/>
    <cellStyle name="20% - Акцент4 9" xfId="321" xr:uid="{00000000-0005-0000-0000-0000EA000000}"/>
    <cellStyle name="20% - Акцент4 9 2" xfId="322" xr:uid="{00000000-0005-0000-0000-0000EB000000}"/>
    <cellStyle name="20% - Акцент4 9_46EE.2011(v1.0)" xfId="323" xr:uid="{00000000-0005-0000-0000-0000EC000000}"/>
    <cellStyle name="20% — акцент5" xfId="33" builtinId="46" hidden="1"/>
    <cellStyle name="20% — акцент5" xfId="123" builtinId="46" hidden="1"/>
    <cellStyle name="20% — акцент5" xfId="1447" builtinId="46" hidden="1"/>
    <cellStyle name="20% — акцент5" xfId="1487" builtinId="46" hidden="1"/>
    <cellStyle name="20% — акцент5" xfId="1531" builtinId="46" hidden="1"/>
    <cellStyle name="20% — акцент5" xfId="1571" builtinId="46" hidden="1"/>
    <cellStyle name="20% — акцент5" xfId="1612" builtinId="46" hidden="1"/>
    <cellStyle name="20% - Акцент5 2" xfId="324" xr:uid="{00000000-0005-0000-0000-0000F4000000}"/>
    <cellStyle name="20% - Акцент5 2 2" xfId="325" xr:uid="{00000000-0005-0000-0000-0000F5000000}"/>
    <cellStyle name="20% - Акцент5 2_46EE.2011(v1.0)" xfId="326" xr:uid="{00000000-0005-0000-0000-0000F6000000}"/>
    <cellStyle name="20% - Акцент5 3" xfId="327" xr:uid="{00000000-0005-0000-0000-0000F7000000}"/>
    <cellStyle name="20% - Акцент5 3 2" xfId="328" xr:uid="{00000000-0005-0000-0000-0000F8000000}"/>
    <cellStyle name="20% - Акцент5 3_46EE.2011(v1.0)" xfId="329" xr:uid="{00000000-0005-0000-0000-0000F9000000}"/>
    <cellStyle name="20% - Акцент5 4" xfId="330" xr:uid="{00000000-0005-0000-0000-0000FA000000}"/>
    <cellStyle name="20% - Акцент5 4 2" xfId="331" xr:uid="{00000000-0005-0000-0000-0000FB000000}"/>
    <cellStyle name="20% - Акцент5 4_46EE.2011(v1.0)" xfId="332" xr:uid="{00000000-0005-0000-0000-0000FC000000}"/>
    <cellStyle name="20% - Акцент5 5" xfId="333" xr:uid="{00000000-0005-0000-0000-0000FD000000}"/>
    <cellStyle name="20% - Акцент5 5 2" xfId="334" xr:uid="{00000000-0005-0000-0000-0000FE000000}"/>
    <cellStyle name="20% - Акцент5 5_46EE.2011(v1.0)" xfId="335" xr:uid="{00000000-0005-0000-0000-0000FF000000}"/>
    <cellStyle name="20% - Акцент5 6" xfId="336" xr:uid="{00000000-0005-0000-0000-000000010000}"/>
    <cellStyle name="20% - Акцент5 6 2" xfId="337" xr:uid="{00000000-0005-0000-0000-000001010000}"/>
    <cellStyle name="20% - Акцент5 6_46EE.2011(v1.0)" xfId="338" xr:uid="{00000000-0005-0000-0000-000002010000}"/>
    <cellStyle name="20% - Акцент5 7" xfId="339" xr:uid="{00000000-0005-0000-0000-000003010000}"/>
    <cellStyle name="20% - Акцент5 7 2" xfId="340" xr:uid="{00000000-0005-0000-0000-000004010000}"/>
    <cellStyle name="20% - Акцент5 7_46EE.2011(v1.0)" xfId="341" xr:uid="{00000000-0005-0000-0000-000005010000}"/>
    <cellStyle name="20% - Акцент5 8" xfId="342" xr:uid="{00000000-0005-0000-0000-000006010000}"/>
    <cellStyle name="20% - Акцент5 8 2" xfId="343" xr:uid="{00000000-0005-0000-0000-000007010000}"/>
    <cellStyle name="20% - Акцент5 8_46EE.2011(v1.0)" xfId="344" xr:uid="{00000000-0005-0000-0000-000008010000}"/>
    <cellStyle name="20% - Акцент5 9" xfId="345" xr:uid="{00000000-0005-0000-0000-000009010000}"/>
    <cellStyle name="20% - Акцент5 9 2" xfId="346" xr:uid="{00000000-0005-0000-0000-00000A010000}"/>
    <cellStyle name="20% - Акцент5 9_46EE.2011(v1.0)" xfId="347" xr:uid="{00000000-0005-0000-0000-00000B010000}"/>
    <cellStyle name="20% — акцент6" xfId="37" builtinId="50" hidden="1"/>
    <cellStyle name="20% — акцент6" xfId="127" builtinId="50" hidden="1"/>
    <cellStyle name="20% — акцент6" xfId="1451" builtinId="50" hidden="1"/>
    <cellStyle name="20% — акцент6" xfId="1491" builtinId="50" hidden="1"/>
    <cellStyle name="20% — акцент6" xfId="1535" builtinId="50" hidden="1"/>
    <cellStyle name="20% — акцент6" xfId="1575" builtinId="50" hidden="1"/>
    <cellStyle name="20% — акцент6" xfId="1616" builtinId="50" hidden="1"/>
    <cellStyle name="20% - Акцент6 2" xfId="348" xr:uid="{00000000-0005-0000-0000-000013010000}"/>
    <cellStyle name="20% - Акцент6 2 2" xfId="349" xr:uid="{00000000-0005-0000-0000-000014010000}"/>
    <cellStyle name="20% - Акцент6 2_46EE.2011(v1.0)" xfId="350" xr:uid="{00000000-0005-0000-0000-000015010000}"/>
    <cellStyle name="20% - Акцент6 3" xfId="351" xr:uid="{00000000-0005-0000-0000-000016010000}"/>
    <cellStyle name="20% - Акцент6 3 2" xfId="352" xr:uid="{00000000-0005-0000-0000-000017010000}"/>
    <cellStyle name="20% - Акцент6 3_46EE.2011(v1.0)" xfId="353" xr:uid="{00000000-0005-0000-0000-000018010000}"/>
    <cellStyle name="20% - Акцент6 4" xfId="354" xr:uid="{00000000-0005-0000-0000-000019010000}"/>
    <cellStyle name="20% - Акцент6 4 2" xfId="355" xr:uid="{00000000-0005-0000-0000-00001A010000}"/>
    <cellStyle name="20% - Акцент6 4_46EE.2011(v1.0)" xfId="356" xr:uid="{00000000-0005-0000-0000-00001B010000}"/>
    <cellStyle name="20% - Акцент6 5" xfId="357" xr:uid="{00000000-0005-0000-0000-00001C010000}"/>
    <cellStyle name="20% - Акцент6 5 2" xfId="358" xr:uid="{00000000-0005-0000-0000-00001D010000}"/>
    <cellStyle name="20% - Акцент6 5_46EE.2011(v1.0)" xfId="359" xr:uid="{00000000-0005-0000-0000-00001E010000}"/>
    <cellStyle name="20% - Акцент6 6" xfId="360" xr:uid="{00000000-0005-0000-0000-00001F010000}"/>
    <cellStyle name="20% - Акцент6 6 2" xfId="361" xr:uid="{00000000-0005-0000-0000-000020010000}"/>
    <cellStyle name="20% - Акцент6 6_46EE.2011(v1.0)" xfId="362" xr:uid="{00000000-0005-0000-0000-000021010000}"/>
    <cellStyle name="20% - Акцент6 7" xfId="363" xr:uid="{00000000-0005-0000-0000-000022010000}"/>
    <cellStyle name="20% - Акцент6 7 2" xfId="364" xr:uid="{00000000-0005-0000-0000-000023010000}"/>
    <cellStyle name="20% - Акцент6 7_46EE.2011(v1.0)" xfId="365" xr:uid="{00000000-0005-0000-0000-000024010000}"/>
    <cellStyle name="20% - Акцент6 8" xfId="366" xr:uid="{00000000-0005-0000-0000-000025010000}"/>
    <cellStyle name="20% - Акцент6 8 2" xfId="367" xr:uid="{00000000-0005-0000-0000-000026010000}"/>
    <cellStyle name="20% - Акцент6 8_46EE.2011(v1.0)" xfId="368" xr:uid="{00000000-0005-0000-0000-000027010000}"/>
    <cellStyle name="20% - Акцент6 9" xfId="369" xr:uid="{00000000-0005-0000-0000-000028010000}"/>
    <cellStyle name="20% - Акцент6 9 2" xfId="370" xr:uid="{00000000-0005-0000-0000-000029010000}"/>
    <cellStyle name="20% - Акцент6 9_46EE.2011(v1.0)" xfId="371" xr:uid="{00000000-0005-0000-0000-00002A010000}"/>
    <cellStyle name="40% - Accent1" xfId="372" xr:uid="{00000000-0005-0000-0000-00002B010000}"/>
    <cellStyle name="40% - Accent1 2" xfId="373" xr:uid="{00000000-0005-0000-0000-00002C010000}"/>
    <cellStyle name="40% - Accent1_46EE.2011(v1.0)" xfId="374" xr:uid="{00000000-0005-0000-0000-00002D010000}"/>
    <cellStyle name="40% - Accent2" xfId="375" xr:uid="{00000000-0005-0000-0000-00002E010000}"/>
    <cellStyle name="40% - Accent2 2" xfId="376" xr:uid="{00000000-0005-0000-0000-00002F010000}"/>
    <cellStyle name="40% - Accent2_46EE.2011(v1.0)" xfId="377" xr:uid="{00000000-0005-0000-0000-000030010000}"/>
    <cellStyle name="40% - Accent3" xfId="378" xr:uid="{00000000-0005-0000-0000-000031010000}"/>
    <cellStyle name="40% - Accent3 2" xfId="379" xr:uid="{00000000-0005-0000-0000-000032010000}"/>
    <cellStyle name="40% - Accent3_46EE.2011(v1.0)" xfId="380" xr:uid="{00000000-0005-0000-0000-000033010000}"/>
    <cellStyle name="40% - Accent4" xfId="381" xr:uid="{00000000-0005-0000-0000-000034010000}"/>
    <cellStyle name="40% - Accent4 2" xfId="382" xr:uid="{00000000-0005-0000-0000-000035010000}"/>
    <cellStyle name="40% - Accent4_46EE.2011(v1.0)" xfId="383" xr:uid="{00000000-0005-0000-0000-000036010000}"/>
    <cellStyle name="40% - Accent5" xfId="384" xr:uid="{00000000-0005-0000-0000-000037010000}"/>
    <cellStyle name="40% - Accent5 2" xfId="385" xr:uid="{00000000-0005-0000-0000-000038010000}"/>
    <cellStyle name="40% - Accent5_46EE.2011(v1.0)" xfId="386" xr:uid="{00000000-0005-0000-0000-000039010000}"/>
    <cellStyle name="40% - Accent6" xfId="387" xr:uid="{00000000-0005-0000-0000-00003A010000}"/>
    <cellStyle name="40% - Accent6 2" xfId="388" xr:uid="{00000000-0005-0000-0000-00003B010000}"/>
    <cellStyle name="40% - Accent6_46EE.2011(v1.0)" xfId="389" xr:uid="{00000000-0005-0000-0000-00003C010000}"/>
    <cellStyle name="40% — акцент1" xfId="18" builtinId="31" hidden="1"/>
    <cellStyle name="40% — акцент1" xfId="108" builtinId="31" hidden="1"/>
    <cellStyle name="40% — акцент1" xfId="1432" builtinId="31" hidden="1"/>
    <cellStyle name="40% — акцент1" xfId="1472" builtinId="31" hidden="1"/>
    <cellStyle name="40% — акцент1" xfId="1516" builtinId="31" hidden="1"/>
    <cellStyle name="40% — акцент1" xfId="1556" builtinId="31" hidden="1"/>
    <cellStyle name="40% — акцент1" xfId="1597" builtinId="31" hidden="1"/>
    <cellStyle name="40% - Акцент1 2" xfId="390" xr:uid="{00000000-0005-0000-0000-000044010000}"/>
    <cellStyle name="40% - Акцент1 2 2" xfId="391" xr:uid="{00000000-0005-0000-0000-000045010000}"/>
    <cellStyle name="40% - Акцент1 2_46EE.2011(v1.0)" xfId="392" xr:uid="{00000000-0005-0000-0000-000046010000}"/>
    <cellStyle name="40% - Акцент1 3" xfId="393" xr:uid="{00000000-0005-0000-0000-000047010000}"/>
    <cellStyle name="40% - Акцент1 3 2" xfId="394" xr:uid="{00000000-0005-0000-0000-000048010000}"/>
    <cellStyle name="40% - Акцент1 3_46EE.2011(v1.0)" xfId="395" xr:uid="{00000000-0005-0000-0000-000049010000}"/>
    <cellStyle name="40% - Акцент1 4" xfId="396" xr:uid="{00000000-0005-0000-0000-00004A010000}"/>
    <cellStyle name="40% - Акцент1 4 2" xfId="397" xr:uid="{00000000-0005-0000-0000-00004B010000}"/>
    <cellStyle name="40% - Акцент1 4_46EE.2011(v1.0)" xfId="398" xr:uid="{00000000-0005-0000-0000-00004C010000}"/>
    <cellStyle name="40% - Акцент1 5" xfId="399" xr:uid="{00000000-0005-0000-0000-00004D010000}"/>
    <cellStyle name="40% - Акцент1 5 2" xfId="400" xr:uid="{00000000-0005-0000-0000-00004E010000}"/>
    <cellStyle name="40% - Акцент1 5_46EE.2011(v1.0)" xfId="401" xr:uid="{00000000-0005-0000-0000-00004F010000}"/>
    <cellStyle name="40% - Акцент1 6" xfId="402" xr:uid="{00000000-0005-0000-0000-000050010000}"/>
    <cellStyle name="40% - Акцент1 6 2" xfId="403" xr:uid="{00000000-0005-0000-0000-000051010000}"/>
    <cellStyle name="40% - Акцент1 6_46EE.2011(v1.0)" xfId="404" xr:uid="{00000000-0005-0000-0000-000052010000}"/>
    <cellStyle name="40% - Акцент1 7" xfId="405" xr:uid="{00000000-0005-0000-0000-000053010000}"/>
    <cellStyle name="40% - Акцент1 7 2" xfId="406" xr:uid="{00000000-0005-0000-0000-000054010000}"/>
    <cellStyle name="40% - Акцент1 7_46EE.2011(v1.0)" xfId="407" xr:uid="{00000000-0005-0000-0000-000055010000}"/>
    <cellStyle name="40% - Акцент1 8" xfId="408" xr:uid="{00000000-0005-0000-0000-000056010000}"/>
    <cellStyle name="40% - Акцент1 8 2" xfId="409" xr:uid="{00000000-0005-0000-0000-000057010000}"/>
    <cellStyle name="40% - Акцент1 8_46EE.2011(v1.0)" xfId="410" xr:uid="{00000000-0005-0000-0000-000058010000}"/>
    <cellStyle name="40% - Акцент1 9" xfId="411" xr:uid="{00000000-0005-0000-0000-000059010000}"/>
    <cellStyle name="40% - Акцент1 9 2" xfId="412" xr:uid="{00000000-0005-0000-0000-00005A010000}"/>
    <cellStyle name="40% - Акцент1 9_46EE.2011(v1.0)" xfId="413" xr:uid="{00000000-0005-0000-0000-00005B010000}"/>
    <cellStyle name="40% — акцент2" xfId="22" builtinId="35" hidden="1"/>
    <cellStyle name="40% — акцент2" xfId="112" builtinId="35" hidden="1"/>
    <cellStyle name="40% — акцент2" xfId="1436" builtinId="35" hidden="1"/>
    <cellStyle name="40% — акцент2" xfId="1476" builtinId="35" hidden="1"/>
    <cellStyle name="40% — акцент2" xfId="1520" builtinId="35" hidden="1"/>
    <cellStyle name="40% — акцент2" xfId="1560" builtinId="35" hidden="1"/>
    <cellStyle name="40% — акцент2" xfId="1601" builtinId="35" hidden="1"/>
    <cellStyle name="40% - Акцент2 2" xfId="414" xr:uid="{00000000-0005-0000-0000-000063010000}"/>
    <cellStyle name="40% - Акцент2 2 2" xfId="415" xr:uid="{00000000-0005-0000-0000-000064010000}"/>
    <cellStyle name="40% - Акцент2 2_46EE.2011(v1.0)" xfId="416" xr:uid="{00000000-0005-0000-0000-000065010000}"/>
    <cellStyle name="40% - Акцент2 3" xfId="417" xr:uid="{00000000-0005-0000-0000-000066010000}"/>
    <cellStyle name="40% - Акцент2 3 2" xfId="418" xr:uid="{00000000-0005-0000-0000-000067010000}"/>
    <cellStyle name="40% - Акцент2 3_46EE.2011(v1.0)" xfId="419" xr:uid="{00000000-0005-0000-0000-000068010000}"/>
    <cellStyle name="40% - Акцент2 4" xfId="420" xr:uid="{00000000-0005-0000-0000-000069010000}"/>
    <cellStyle name="40% - Акцент2 4 2" xfId="421" xr:uid="{00000000-0005-0000-0000-00006A010000}"/>
    <cellStyle name="40% - Акцент2 4_46EE.2011(v1.0)" xfId="422" xr:uid="{00000000-0005-0000-0000-00006B010000}"/>
    <cellStyle name="40% - Акцент2 5" xfId="423" xr:uid="{00000000-0005-0000-0000-00006C010000}"/>
    <cellStyle name="40% - Акцент2 5 2" xfId="424" xr:uid="{00000000-0005-0000-0000-00006D010000}"/>
    <cellStyle name="40% - Акцент2 5_46EE.2011(v1.0)" xfId="425" xr:uid="{00000000-0005-0000-0000-00006E010000}"/>
    <cellStyle name="40% - Акцент2 6" xfId="426" xr:uid="{00000000-0005-0000-0000-00006F010000}"/>
    <cellStyle name="40% - Акцент2 6 2" xfId="427" xr:uid="{00000000-0005-0000-0000-000070010000}"/>
    <cellStyle name="40% - Акцент2 6_46EE.2011(v1.0)" xfId="428" xr:uid="{00000000-0005-0000-0000-000071010000}"/>
    <cellStyle name="40% - Акцент2 7" xfId="429" xr:uid="{00000000-0005-0000-0000-000072010000}"/>
    <cellStyle name="40% - Акцент2 7 2" xfId="430" xr:uid="{00000000-0005-0000-0000-000073010000}"/>
    <cellStyle name="40% - Акцент2 7_46EE.2011(v1.0)" xfId="431" xr:uid="{00000000-0005-0000-0000-000074010000}"/>
    <cellStyle name="40% - Акцент2 8" xfId="432" xr:uid="{00000000-0005-0000-0000-000075010000}"/>
    <cellStyle name="40% - Акцент2 8 2" xfId="433" xr:uid="{00000000-0005-0000-0000-000076010000}"/>
    <cellStyle name="40% - Акцент2 8_46EE.2011(v1.0)" xfId="434" xr:uid="{00000000-0005-0000-0000-000077010000}"/>
    <cellStyle name="40% - Акцент2 9" xfId="435" xr:uid="{00000000-0005-0000-0000-000078010000}"/>
    <cellStyle name="40% - Акцент2 9 2" xfId="436" xr:uid="{00000000-0005-0000-0000-000079010000}"/>
    <cellStyle name="40% - Акцент2 9_46EE.2011(v1.0)" xfId="437" xr:uid="{00000000-0005-0000-0000-00007A010000}"/>
    <cellStyle name="40% — акцент3" xfId="26" builtinId="39" hidden="1"/>
    <cellStyle name="40% — акцент3" xfId="116" builtinId="39" hidden="1"/>
    <cellStyle name="40% — акцент3" xfId="1440" builtinId="39" hidden="1"/>
    <cellStyle name="40% — акцент3" xfId="1480" builtinId="39" hidden="1"/>
    <cellStyle name="40% — акцент3" xfId="1524" builtinId="39" hidden="1"/>
    <cellStyle name="40% — акцент3" xfId="1564" builtinId="39" hidden="1"/>
    <cellStyle name="40% — акцент3" xfId="1605" builtinId="39" hidden="1"/>
    <cellStyle name="40% - Акцент3 2" xfId="438" xr:uid="{00000000-0005-0000-0000-000082010000}"/>
    <cellStyle name="40% - Акцент3 2 2" xfId="439" xr:uid="{00000000-0005-0000-0000-000083010000}"/>
    <cellStyle name="40% - Акцент3 2_46EE.2011(v1.0)" xfId="440" xr:uid="{00000000-0005-0000-0000-000084010000}"/>
    <cellStyle name="40% - Акцент3 3" xfId="441" xr:uid="{00000000-0005-0000-0000-000085010000}"/>
    <cellStyle name="40% - Акцент3 3 2" xfId="442" xr:uid="{00000000-0005-0000-0000-000086010000}"/>
    <cellStyle name="40% - Акцент3 3_46EE.2011(v1.0)" xfId="443" xr:uid="{00000000-0005-0000-0000-000087010000}"/>
    <cellStyle name="40% - Акцент3 4" xfId="444" xr:uid="{00000000-0005-0000-0000-000088010000}"/>
    <cellStyle name="40% - Акцент3 4 2" xfId="445" xr:uid="{00000000-0005-0000-0000-000089010000}"/>
    <cellStyle name="40% - Акцент3 4_46EE.2011(v1.0)" xfId="446" xr:uid="{00000000-0005-0000-0000-00008A010000}"/>
    <cellStyle name="40% - Акцент3 5" xfId="447" xr:uid="{00000000-0005-0000-0000-00008B010000}"/>
    <cellStyle name="40% - Акцент3 5 2" xfId="448" xr:uid="{00000000-0005-0000-0000-00008C010000}"/>
    <cellStyle name="40% - Акцент3 5_46EE.2011(v1.0)" xfId="449" xr:uid="{00000000-0005-0000-0000-00008D010000}"/>
    <cellStyle name="40% - Акцент3 6" xfId="450" xr:uid="{00000000-0005-0000-0000-00008E010000}"/>
    <cellStyle name="40% - Акцент3 6 2" xfId="451" xr:uid="{00000000-0005-0000-0000-00008F010000}"/>
    <cellStyle name="40% - Акцент3 6_46EE.2011(v1.0)" xfId="452" xr:uid="{00000000-0005-0000-0000-000090010000}"/>
    <cellStyle name="40% - Акцент3 7" xfId="453" xr:uid="{00000000-0005-0000-0000-000091010000}"/>
    <cellStyle name="40% - Акцент3 7 2" xfId="454" xr:uid="{00000000-0005-0000-0000-000092010000}"/>
    <cellStyle name="40% - Акцент3 7_46EE.2011(v1.0)" xfId="455" xr:uid="{00000000-0005-0000-0000-000093010000}"/>
    <cellStyle name="40% - Акцент3 8" xfId="456" xr:uid="{00000000-0005-0000-0000-000094010000}"/>
    <cellStyle name="40% - Акцент3 8 2" xfId="457" xr:uid="{00000000-0005-0000-0000-000095010000}"/>
    <cellStyle name="40% - Акцент3 8_46EE.2011(v1.0)" xfId="458" xr:uid="{00000000-0005-0000-0000-000096010000}"/>
    <cellStyle name="40% - Акцент3 9" xfId="459" xr:uid="{00000000-0005-0000-0000-000097010000}"/>
    <cellStyle name="40% - Акцент3 9 2" xfId="460" xr:uid="{00000000-0005-0000-0000-000098010000}"/>
    <cellStyle name="40% - Акцент3 9_46EE.2011(v1.0)" xfId="461" xr:uid="{00000000-0005-0000-0000-000099010000}"/>
    <cellStyle name="40% — акцент4" xfId="30" builtinId="43" hidden="1"/>
    <cellStyle name="40% — акцент4" xfId="120" builtinId="43" hidden="1"/>
    <cellStyle name="40% — акцент4" xfId="1444" builtinId="43" hidden="1"/>
    <cellStyle name="40% — акцент4" xfId="1484" builtinId="43" hidden="1"/>
    <cellStyle name="40% — акцент4" xfId="1528" builtinId="43" hidden="1"/>
    <cellStyle name="40% — акцент4" xfId="1568" builtinId="43" hidden="1"/>
    <cellStyle name="40% — акцент4" xfId="1609" builtinId="43" hidden="1"/>
    <cellStyle name="40% - Акцент4 2" xfId="462" xr:uid="{00000000-0005-0000-0000-0000A1010000}"/>
    <cellStyle name="40% - Акцент4 2 2" xfId="463" xr:uid="{00000000-0005-0000-0000-0000A2010000}"/>
    <cellStyle name="40% - Акцент4 2_46EE.2011(v1.0)" xfId="464" xr:uid="{00000000-0005-0000-0000-0000A3010000}"/>
    <cellStyle name="40% - Акцент4 3" xfId="465" xr:uid="{00000000-0005-0000-0000-0000A4010000}"/>
    <cellStyle name="40% - Акцент4 3 2" xfId="466" xr:uid="{00000000-0005-0000-0000-0000A5010000}"/>
    <cellStyle name="40% - Акцент4 3_46EE.2011(v1.0)" xfId="467" xr:uid="{00000000-0005-0000-0000-0000A6010000}"/>
    <cellStyle name="40% - Акцент4 4" xfId="468" xr:uid="{00000000-0005-0000-0000-0000A7010000}"/>
    <cellStyle name="40% - Акцент4 4 2" xfId="469" xr:uid="{00000000-0005-0000-0000-0000A8010000}"/>
    <cellStyle name="40% - Акцент4 4_46EE.2011(v1.0)" xfId="470" xr:uid="{00000000-0005-0000-0000-0000A9010000}"/>
    <cellStyle name="40% - Акцент4 5" xfId="471" xr:uid="{00000000-0005-0000-0000-0000AA010000}"/>
    <cellStyle name="40% - Акцент4 5 2" xfId="472" xr:uid="{00000000-0005-0000-0000-0000AB010000}"/>
    <cellStyle name="40% - Акцент4 5_46EE.2011(v1.0)" xfId="473" xr:uid="{00000000-0005-0000-0000-0000AC010000}"/>
    <cellStyle name="40% - Акцент4 6" xfId="474" xr:uid="{00000000-0005-0000-0000-0000AD010000}"/>
    <cellStyle name="40% - Акцент4 6 2" xfId="475" xr:uid="{00000000-0005-0000-0000-0000AE010000}"/>
    <cellStyle name="40% - Акцент4 6_46EE.2011(v1.0)" xfId="476" xr:uid="{00000000-0005-0000-0000-0000AF010000}"/>
    <cellStyle name="40% - Акцент4 7" xfId="477" xr:uid="{00000000-0005-0000-0000-0000B0010000}"/>
    <cellStyle name="40% - Акцент4 7 2" xfId="478" xr:uid="{00000000-0005-0000-0000-0000B1010000}"/>
    <cellStyle name="40% - Акцент4 7_46EE.2011(v1.0)" xfId="479" xr:uid="{00000000-0005-0000-0000-0000B2010000}"/>
    <cellStyle name="40% - Акцент4 8" xfId="480" xr:uid="{00000000-0005-0000-0000-0000B3010000}"/>
    <cellStyle name="40% - Акцент4 8 2" xfId="481" xr:uid="{00000000-0005-0000-0000-0000B4010000}"/>
    <cellStyle name="40% - Акцент4 8_46EE.2011(v1.0)" xfId="482" xr:uid="{00000000-0005-0000-0000-0000B5010000}"/>
    <cellStyle name="40% - Акцент4 9" xfId="483" xr:uid="{00000000-0005-0000-0000-0000B6010000}"/>
    <cellStyle name="40% - Акцент4 9 2" xfId="484" xr:uid="{00000000-0005-0000-0000-0000B7010000}"/>
    <cellStyle name="40% - Акцент4 9_46EE.2011(v1.0)" xfId="485" xr:uid="{00000000-0005-0000-0000-0000B8010000}"/>
    <cellStyle name="40% — акцент5" xfId="34" builtinId="47" hidden="1"/>
    <cellStyle name="40% — акцент5" xfId="124" builtinId="47" hidden="1"/>
    <cellStyle name="40% — акцент5" xfId="1448" builtinId="47" hidden="1"/>
    <cellStyle name="40% — акцент5" xfId="1488" builtinId="47" hidden="1"/>
    <cellStyle name="40% — акцент5" xfId="1532" builtinId="47" hidden="1"/>
    <cellStyle name="40% — акцент5" xfId="1572" builtinId="47" hidden="1"/>
    <cellStyle name="40% — акцент5" xfId="1613" builtinId="47" hidden="1"/>
    <cellStyle name="40% - Акцент5 2" xfId="486" xr:uid="{00000000-0005-0000-0000-0000C0010000}"/>
    <cellStyle name="40% - Акцент5 2 2" xfId="487" xr:uid="{00000000-0005-0000-0000-0000C1010000}"/>
    <cellStyle name="40% - Акцент5 2_46EE.2011(v1.0)" xfId="488" xr:uid="{00000000-0005-0000-0000-0000C2010000}"/>
    <cellStyle name="40% - Акцент5 3" xfId="489" xr:uid="{00000000-0005-0000-0000-0000C3010000}"/>
    <cellStyle name="40% - Акцент5 3 2" xfId="490" xr:uid="{00000000-0005-0000-0000-0000C4010000}"/>
    <cellStyle name="40% - Акцент5 3_46EE.2011(v1.0)" xfId="491" xr:uid="{00000000-0005-0000-0000-0000C5010000}"/>
    <cellStyle name="40% - Акцент5 4" xfId="492" xr:uid="{00000000-0005-0000-0000-0000C6010000}"/>
    <cellStyle name="40% - Акцент5 4 2" xfId="493" xr:uid="{00000000-0005-0000-0000-0000C7010000}"/>
    <cellStyle name="40% - Акцент5 4_46EE.2011(v1.0)" xfId="494" xr:uid="{00000000-0005-0000-0000-0000C8010000}"/>
    <cellStyle name="40% - Акцент5 5" xfId="495" xr:uid="{00000000-0005-0000-0000-0000C9010000}"/>
    <cellStyle name="40% - Акцент5 5 2" xfId="496" xr:uid="{00000000-0005-0000-0000-0000CA010000}"/>
    <cellStyle name="40% - Акцент5 5_46EE.2011(v1.0)" xfId="497" xr:uid="{00000000-0005-0000-0000-0000CB010000}"/>
    <cellStyle name="40% - Акцент5 6" xfId="498" xr:uid="{00000000-0005-0000-0000-0000CC010000}"/>
    <cellStyle name="40% - Акцент5 6 2" xfId="499" xr:uid="{00000000-0005-0000-0000-0000CD010000}"/>
    <cellStyle name="40% - Акцент5 6_46EE.2011(v1.0)" xfId="500" xr:uid="{00000000-0005-0000-0000-0000CE010000}"/>
    <cellStyle name="40% - Акцент5 7" xfId="501" xr:uid="{00000000-0005-0000-0000-0000CF010000}"/>
    <cellStyle name="40% - Акцент5 7 2" xfId="502" xr:uid="{00000000-0005-0000-0000-0000D0010000}"/>
    <cellStyle name="40% - Акцент5 7_46EE.2011(v1.0)" xfId="503" xr:uid="{00000000-0005-0000-0000-0000D1010000}"/>
    <cellStyle name="40% - Акцент5 8" xfId="504" xr:uid="{00000000-0005-0000-0000-0000D2010000}"/>
    <cellStyle name="40% - Акцент5 8 2" xfId="505" xr:uid="{00000000-0005-0000-0000-0000D3010000}"/>
    <cellStyle name="40% - Акцент5 8_46EE.2011(v1.0)" xfId="506" xr:uid="{00000000-0005-0000-0000-0000D4010000}"/>
    <cellStyle name="40% - Акцент5 9" xfId="507" xr:uid="{00000000-0005-0000-0000-0000D5010000}"/>
    <cellStyle name="40% - Акцент5 9 2" xfId="508" xr:uid="{00000000-0005-0000-0000-0000D6010000}"/>
    <cellStyle name="40% - Акцент5 9_46EE.2011(v1.0)" xfId="509" xr:uid="{00000000-0005-0000-0000-0000D7010000}"/>
    <cellStyle name="40% — акцент6" xfId="38" builtinId="51" hidden="1"/>
    <cellStyle name="40% — акцент6" xfId="128" builtinId="51" hidden="1"/>
    <cellStyle name="40% — акцент6" xfId="1452" builtinId="51" hidden="1"/>
    <cellStyle name="40% — акцент6" xfId="1492" builtinId="51" hidden="1"/>
    <cellStyle name="40% — акцент6" xfId="1536" builtinId="51" hidden="1"/>
    <cellStyle name="40% — акцент6" xfId="1576" builtinId="51" hidden="1"/>
    <cellStyle name="40% — акцент6" xfId="1617" builtinId="51" hidden="1"/>
    <cellStyle name="40% - Акцент6 2" xfId="510" xr:uid="{00000000-0005-0000-0000-0000DF010000}"/>
    <cellStyle name="40% - Акцент6 2 2" xfId="511" xr:uid="{00000000-0005-0000-0000-0000E0010000}"/>
    <cellStyle name="40% - Акцент6 2_46EE.2011(v1.0)" xfId="512" xr:uid="{00000000-0005-0000-0000-0000E1010000}"/>
    <cellStyle name="40% - Акцент6 3" xfId="513" xr:uid="{00000000-0005-0000-0000-0000E2010000}"/>
    <cellStyle name="40% - Акцент6 3 2" xfId="514" xr:uid="{00000000-0005-0000-0000-0000E3010000}"/>
    <cellStyle name="40% - Акцент6 3_46EE.2011(v1.0)" xfId="515" xr:uid="{00000000-0005-0000-0000-0000E4010000}"/>
    <cellStyle name="40% - Акцент6 4" xfId="516" xr:uid="{00000000-0005-0000-0000-0000E5010000}"/>
    <cellStyle name="40% - Акцент6 4 2" xfId="517" xr:uid="{00000000-0005-0000-0000-0000E6010000}"/>
    <cellStyle name="40% - Акцент6 4_46EE.2011(v1.0)" xfId="518" xr:uid="{00000000-0005-0000-0000-0000E7010000}"/>
    <cellStyle name="40% - Акцент6 5" xfId="519" xr:uid="{00000000-0005-0000-0000-0000E8010000}"/>
    <cellStyle name="40% - Акцент6 5 2" xfId="520" xr:uid="{00000000-0005-0000-0000-0000E9010000}"/>
    <cellStyle name="40% - Акцент6 5_46EE.2011(v1.0)" xfId="521" xr:uid="{00000000-0005-0000-0000-0000EA010000}"/>
    <cellStyle name="40% - Акцент6 6" xfId="522" xr:uid="{00000000-0005-0000-0000-0000EB010000}"/>
    <cellStyle name="40% - Акцент6 6 2" xfId="523" xr:uid="{00000000-0005-0000-0000-0000EC010000}"/>
    <cellStyle name="40% - Акцент6 6_46EE.2011(v1.0)" xfId="524" xr:uid="{00000000-0005-0000-0000-0000ED010000}"/>
    <cellStyle name="40% - Акцент6 7" xfId="525" xr:uid="{00000000-0005-0000-0000-0000EE010000}"/>
    <cellStyle name="40% - Акцент6 7 2" xfId="526" xr:uid="{00000000-0005-0000-0000-0000EF010000}"/>
    <cellStyle name="40% - Акцент6 7_46EE.2011(v1.0)" xfId="527" xr:uid="{00000000-0005-0000-0000-0000F0010000}"/>
    <cellStyle name="40% - Акцент6 8" xfId="528" xr:uid="{00000000-0005-0000-0000-0000F1010000}"/>
    <cellStyle name="40% - Акцент6 8 2" xfId="529" xr:uid="{00000000-0005-0000-0000-0000F2010000}"/>
    <cellStyle name="40% - Акцент6 8_46EE.2011(v1.0)" xfId="530" xr:uid="{00000000-0005-0000-0000-0000F3010000}"/>
    <cellStyle name="40% - Акцент6 9" xfId="531" xr:uid="{00000000-0005-0000-0000-0000F4010000}"/>
    <cellStyle name="40% - Акцент6 9 2" xfId="532" xr:uid="{00000000-0005-0000-0000-0000F5010000}"/>
    <cellStyle name="40% - Акцент6 9_46EE.2011(v1.0)" xfId="533" xr:uid="{00000000-0005-0000-0000-0000F6010000}"/>
    <cellStyle name="60% - Accent1" xfId="534" xr:uid="{00000000-0005-0000-0000-0000F7010000}"/>
    <cellStyle name="60% - Accent2" xfId="535" xr:uid="{00000000-0005-0000-0000-0000F8010000}"/>
    <cellStyle name="60% - Accent3" xfId="536" xr:uid="{00000000-0005-0000-0000-0000F9010000}"/>
    <cellStyle name="60% - Accent4" xfId="537" xr:uid="{00000000-0005-0000-0000-0000FA010000}"/>
    <cellStyle name="60% - Accent5" xfId="538" xr:uid="{00000000-0005-0000-0000-0000FB010000}"/>
    <cellStyle name="60% - Accent6" xfId="539" xr:uid="{00000000-0005-0000-0000-0000FC010000}"/>
    <cellStyle name="60% — акцент1" xfId="19" builtinId="32" hidden="1"/>
    <cellStyle name="60% — акцент1" xfId="109" builtinId="32" hidden="1"/>
    <cellStyle name="60% — акцент1" xfId="1433" builtinId="32" hidden="1"/>
    <cellStyle name="60% — акцент1" xfId="1473" builtinId="32" hidden="1"/>
    <cellStyle name="60% — акцент1" xfId="1517" builtinId="32" hidden="1"/>
    <cellStyle name="60% — акцент1" xfId="1557" builtinId="32" hidden="1"/>
    <cellStyle name="60% — акцент1" xfId="1598" builtinId="32" hidden="1"/>
    <cellStyle name="60% - Акцент1 2" xfId="540" xr:uid="{00000000-0005-0000-0000-000004020000}"/>
    <cellStyle name="60% - Акцент1 2 2" xfId="541" xr:uid="{00000000-0005-0000-0000-000005020000}"/>
    <cellStyle name="60% - Акцент1 3" xfId="542" xr:uid="{00000000-0005-0000-0000-000006020000}"/>
    <cellStyle name="60% - Акцент1 3 2" xfId="543" xr:uid="{00000000-0005-0000-0000-000007020000}"/>
    <cellStyle name="60% - Акцент1 4" xfId="544" xr:uid="{00000000-0005-0000-0000-000008020000}"/>
    <cellStyle name="60% - Акцент1 4 2" xfId="545" xr:uid="{00000000-0005-0000-0000-000009020000}"/>
    <cellStyle name="60% - Акцент1 5" xfId="546" xr:uid="{00000000-0005-0000-0000-00000A020000}"/>
    <cellStyle name="60% - Акцент1 5 2" xfId="547" xr:uid="{00000000-0005-0000-0000-00000B020000}"/>
    <cellStyle name="60% - Акцент1 6" xfId="548" xr:uid="{00000000-0005-0000-0000-00000C020000}"/>
    <cellStyle name="60% - Акцент1 6 2" xfId="549" xr:uid="{00000000-0005-0000-0000-00000D020000}"/>
    <cellStyle name="60% - Акцент1 7" xfId="550" xr:uid="{00000000-0005-0000-0000-00000E020000}"/>
    <cellStyle name="60% - Акцент1 7 2" xfId="551" xr:uid="{00000000-0005-0000-0000-00000F020000}"/>
    <cellStyle name="60% - Акцент1 8" xfId="552" xr:uid="{00000000-0005-0000-0000-000010020000}"/>
    <cellStyle name="60% - Акцент1 8 2" xfId="553" xr:uid="{00000000-0005-0000-0000-000011020000}"/>
    <cellStyle name="60% - Акцент1 9" xfId="554" xr:uid="{00000000-0005-0000-0000-000012020000}"/>
    <cellStyle name="60% - Акцент1 9 2" xfId="555" xr:uid="{00000000-0005-0000-0000-000013020000}"/>
    <cellStyle name="60% — акцент2" xfId="23" builtinId="36" hidden="1"/>
    <cellStyle name="60% — акцент2" xfId="113" builtinId="36" hidden="1"/>
    <cellStyle name="60% — акцент2" xfId="1437" builtinId="36" hidden="1"/>
    <cellStyle name="60% — акцент2" xfId="1477" builtinId="36" hidden="1"/>
    <cellStyle name="60% — акцент2" xfId="1521" builtinId="36" hidden="1"/>
    <cellStyle name="60% — акцент2" xfId="1561" builtinId="36" hidden="1"/>
    <cellStyle name="60% — акцент2" xfId="1602" builtinId="36" hidden="1"/>
    <cellStyle name="60% - Акцент2 2" xfId="556" xr:uid="{00000000-0005-0000-0000-00001B020000}"/>
    <cellStyle name="60% - Акцент2 2 2" xfId="557" xr:uid="{00000000-0005-0000-0000-00001C020000}"/>
    <cellStyle name="60% - Акцент2 3" xfId="558" xr:uid="{00000000-0005-0000-0000-00001D020000}"/>
    <cellStyle name="60% - Акцент2 3 2" xfId="559" xr:uid="{00000000-0005-0000-0000-00001E020000}"/>
    <cellStyle name="60% - Акцент2 4" xfId="560" xr:uid="{00000000-0005-0000-0000-00001F020000}"/>
    <cellStyle name="60% - Акцент2 4 2" xfId="561" xr:uid="{00000000-0005-0000-0000-000020020000}"/>
    <cellStyle name="60% - Акцент2 5" xfId="562" xr:uid="{00000000-0005-0000-0000-000021020000}"/>
    <cellStyle name="60% - Акцент2 5 2" xfId="563" xr:uid="{00000000-0005-0000-0000-000022020000}"/>
    <cellStyle name="60% - Акцент2 6" xfId="564" xr:uid="{00000000-0005-0000-0000-000023020000}"/>
    <cellStyle name="60% - Акцент2 6 2" xfId="565" xr:uid="{00000000-0005-0000-0000-000024020000}"/>
    <cellStyle name="60% - Акцент2 7" xfId="566" xr:uid="{00000000-0005-0000-0000-000025020000}"/>
    <cellStyle name="60% - Акцент2 7 2" xfId="567" xr:uid="{00000000-0005-0000-0000-000026020000}"/>
    <cellStyle name="60% - Акцент2 8" xfId="568" xr:uid="{00000000-0005-0000-0000-000027020000}"/>
    <cellStyle name="60% - Акцент2 8 2" xfId="569" xr:uid="{00000000-0005-0000-0000-000028020000}"/>
    <cellStyle name="60% - Акцент2 9" xfId="570" xr:uid="{00000000-0005-0000-0000-000029020000}"/>
    <cellStyle name="60% - Акцент2 9 2" xfId="571" xr:uid="{00000000-0005-0000-0000-00002A020000}"/>
    <cellStyle name="60% — акцент3" xfId="27" builtinId="40" hidden="1"/>
    <cellStyle name="60% — акцент3" xfId="117" builtinId="40" hidden="1"/>
    <cellStyle name="60% — акцент3" xfId="1441" builtinId="40" hidden="1"/>
    <cellStyle name="60% — акцент3" xfId="1481" builtinId="40" hidden="1"/>
    <cellStyle name="60% — акцент3" xfId="1525" builtinId="40" hidden="1"/>
    <cellStyle name="60% — акцент3" xfId="1565" builtinId="40" hidden="1"/>
    <cellStyle name="60% — акцент3" xfId="1606" builtinId="40" hidden="1"/>
    <cellStyle name="60% - Акцент3 2" xfId="572" xr:uid="{00000000-0005-0000-0000-000032020000}"/>
    <cellStyle name="60% - Акцент3 2 2" xfId="573" xr:uid="{00000000-0005-0000-0000-000033020000}"/>
    <cellStyle name="60% - Акцент3 3" xfId="574" xr:uid="{00000000-0005-0000-0000-000034020000}"/>
    <cellStyle name="60% - Акцент3 3 2" xfId="575" xr:uid="{00000000-0005-0000-0000-000035020000}"/>
    <cellStyle name="60% - Акцент3 4" xfId="576" xr:uid="{00000000-0005-0000-0000-000036020000}"/>
    <cellStyle name="60% - Акцент3 4 2" xfId="577" xr:uid="{00000000-0005-0000-0000-000037020000}"/>
    <cellStyle name="60% - Акцент3 5" xfId="578" xr:uid="{00000000-0005-0000-0000-000038020000}"/>
    <cellStyle name="60% - Акцент3 5 2" xfId="579" xr:uid="{00000000-0005-0000-0000-000039020000}"/>
    <cellStyle name="60% - Акцент3 6" xfId="580" xr:uid="{00000000-0005-0000-0000-00003A020000}"/>
    <cellStyle name="60% - Акцент3 6 2" xfId="581" xr:uid="{00000000-0005-0000-0000-00003B020000}"/>
    <cellStyle name="60% - Акцент3 7" xfId="582" xr:uid="{00000000-0005-0000-0000-00003C020000}"/>
    <cellStyle name="60% - Акцент3 7 2" xfId="583" xr:uid="{00000000-0005-0000-0000-00003D020000}"/>
    <cellStyle name="60% - Акцент3 8" xfId="584" xr:uid="{00000000-0005-0000-0000-00003E020000}"/>
    <cellStyle name="60% - Акцент3 8 2" xfId="585" xr:uid="{00000000-0005-0000-0000-00003F020000}"/>
    <cellStyle name="60% - Акцент3 9" xfId="586" xr:uid="{00000000-0005-0000-0000-000040020000}"/>
    <cellStyle name="60% - Акцент3 9 2" xfId="587" xr:uid="{00000000-0005-0000-0000-000041020000}"/>
    <cellStyle name="60% — акцент4" xfId="31" builtinId="44" hidden="1"/>
    <cellStyle name="60% — акцент4" xfId="121" builtinId="44" hidden="1"/>
    <cellStyle name="60% — акцент4" xfId="1445" builtinId="44" hidden="1"/>
    <cellStyle name="60% — акцент4" xfId="1485" builtinId="44" hidden="1"/>
    <cellStyle name="60% — акцент4" xfId="1529" builtinId="44" hidden="1"/>
    <cellStyle name="60% — акцент4" xfId="1569" builtinId="44" hidden="1"/>
    <cellStyle name="60% — акцент4" xfId="1610" builtinId="44" hidden="1"/>
    <cellStyle name="60% - Акцент4 2" xfId="588" xr:uid="{00000000-0005-0000-0000-000049020000}"/>
    <cellStyle name="60% - Акцент4 2 2" xfId="589" xr:uid="{00000000-0005-0000-0000-00004A020000}"/>
    <cellStyle name="60% - Акцент4 3" xfId="590" xr:uid="{00000000-0005-0000-0000-00004B020000}"/>
    <cellStyle name="60% - Акцент4 3 2" xfId="591" xr:uid="{00000000-0005-0000-0000-00004C020000}"/>
    <cellStyle name="60% - Акцент4 4" xfId="592" xr:uid="{00000000-0005-0000-0000-00004D020000}"/>
    <cellStyle name="60% - Акцент4 4 2" xfId="593" xr:uid="{00000000-0005-0000-0000-00004E020000}"/>
    <cellStyle name="60% - Акцент4 5" xfId="594" xr:uid="{00000000-0005-0000-0000-00004F020000}"/>
    <cellStyle name="60% - Акцент4 5 2" xfId="595" xr:uid="{00000000-0005-0000-0000-000050020000}"/>
    <cellStyle name="60% - Акцент4 6" xfId="596" xr:uid="{00000000-0005-0000-0000-000051020000}"/>
    <cellStyle name="60% - Акцент4 6 2" xfId="597" xr:uid="{00000000-0005-0000-0000-000052020000}"/>
    <cellStyle name="60% - Акцент4 7" xfId="598" xr:uid="{00000000-0005-0000-0000-000053020000}"/>
    <cellStyle name="60% - Акцент4 7 2" xfId="599" xr:uid="{00000000-0005-0000-0000-000054020000}"/>
    <cellStyle name="60% - Акцент4 8" xfId="600" xr:uid="{00000000-0005-0000-0000-000055020000}"/>
    <cellStyle name="60% - Акцент4 8 2" xfId="601" xr:uid="{00000000-0005-0000-0000-000056020000}"/>
    <cellStyle name="60% - Акцент4 9" xfId="602" xr:uid="{00000000-0005-0000-0000-000057020000}"/>
    <cellStyle name="60% - Акцент4 9 2" xfId="603" xr:uid="{00000000-0005-0000-0000-000058020000}"/>
    <cellStyle name="60% — акцент5" xfId="35" builtinId="48" hidden="1"/>
    <cellStyle name="60% — акцент5" xfId="125" builtinId="48" hidden="1"/>
    <cellStyle name="60% — акцент5" xfId="1449" builtinId="48" hidden="1"/>
    <cellStyle name="60% — акцент5" xfId="1489" builtinId="48" hidden="1"/>
    <cellStyle name="60% — акцент5" xfId="1533" builtinId="48" hidden="1"/>
    <cellStyle name="60% — акцент5" xfId="1573" builtinId="48" hidden="1"/>
    <cellStyle name="60% — акцент5" xfId="1614" builtinId="48" hidden="1"/>
    <cellStyle name="60% - Акцент5 2" xfId="604" xr:uid="{00000000-0005-0000-0000-000060020000}"/>
    <cellStyle name="60% - Акцент5 2 2" xfId="605" xr:uid="{00000000-0005-0000-0000-000061020000}"/>
    <cellStyle name="60% - Акцент5 3" xfId="606" xr:uid="{00000000-0005-0000-0000-000062020000}"/>
    <cellStyle name="60% - Акцент5 3 2" xfId="607" xr:uid="{00000000-0005-0000-0000-000063020000}"/>
    <cellStyle name="60% - Акцент5 4" xfId="608" xr:uid="{00000000-0005-0000-0000-000064020000}"/>
    <cellStyle name="60% - Акцент5 4 2" xfId="609" xr:uid="{00000000-0005-0000-0000-000065020000}"/>
    <cellStyle name="60% - Акцент5 5" xfId="610" xr:uid="{00000000-0005-0000-0000-000066020000}"/>
    <cellStyle name="60% - Акцент5 5 2" xfId="611" xr:uid="{00000000-0005-0000-0000-000067020000}"/>
    <cellStyle name="60% - Акцент5 6" xfId="612" xr:uid="{00000000-0005-0000-0000-000068020000}"/>
    <cellStyle name="60% - Акцент5 6 2" xfId="613" xr:uid="{00000000-0005-0000-0000-000069020000}"/>
    <cellStyle name="60% - Акцент5 7" xfId="614" xr:uid="{00000000-0005-0000-0000-00006A020000}"/>
    <cellStyle name="60% - Акцент5 7 2" xfId="615" xr:uid="{00000000-0005-0000-0000-00006B020000}"/>
    <cellStyle name="60% - Акцент5 8" xfId="616" xr:uid="{00000000-0005-0000-0000-00006C020000}"/>
    <cellStyle name="60% - Акцент5 8 2" xfId="617" xr:uid="{00000000-0005-0000-0000-00006D020000}"/>
    <cellStyle name="60% - Акцент5 9" xfId="618" xr:uid="{00000000-0005-0000-0000-00006E020000}"/>
    <cellStyle name="60% - Акцент5 9 2" xfId="619" xr:uid="{00000000-0005-0000-0000-00006F020000}"/>
    <cellStyle name="60% — акцент6" xfId="39" builtinId="52" hidden="1"/>
    <cellStyle name="60% — акцент6" xfId="129" builtinId="52" hidden="1"/>
    <cellStyle name="60% — акцент6" xfId="1453" builtinId="52" hidden="1"/>
    <cellStyle name="60% — акцент6" xfId="1493" builtinId="52" hidden="1"/>
    <cellStyle name="60% — акцент6" xfId="1537" builtinId="52" hidden="1"/>
    <cellStyle name="60% — акцент6" xfId="1577" builtinId="52" hidden="1"/>
    <cellStyle name="60% — акцент6" xfId="1618" builtinId="52" hidden="1"/>
    <cellStyle name="60% - Акцент6 2" xfId="620" xr:uid="{00000000-0005-0000-0000-000077020000}"/>
    <cellStyle name="60% - Акцент6 2 2" xfId="621" xr:uid="{00000000-0005-0000-0000-000078020000}"/>
    <cellStyle name="60% - Акцент6 3" xfId="622" xr:uid="{00000000-0005-0000-0000-000079020000}"/>
    <cellStyle name="60% - Акцент6 3 2" xfId="623" xr:uid="{00000000-0005-0000-0000-00007A020000}"/>
    <cellStyle name="60% - Акцент6 4" xfId="624" xr:uid="{00000000-0005-0000-0000-00007B020000}"/>
    <cellStyle name="60% - Акцент6 4 2" xfId="625" xr:uid="{00000000-0005-0000-0000-00007C020000}"/>
    <cellStyle name="60% - Акцент6 5" xfId="626" xr:uid="{00000000-0005-0000-0000-00007D020000}"/>
    <cellStyle name="60% - Акцент6 5 2" xfId="627" xr:uid="{00000000-0005-0000-0000-00007E020000}"/>
    <cellStyle name="60% - Акцент6 6" xfId="628" xr:uid="{00000000-0005-0000-0000-00007F020000}"/>
    <cellStyle name="60% - Акцент6 6 2" xfId="629" xr:uid="{00000000-0005-0000-0000-000080020000}"/>
    <cellStyle name="60% - Акцент6 7" xfId="630" xr:uid="{00000000-0005-0000-0000-000081020000}"/>
    <cellStyle name="60% - Акцент6 7 2" xfId="631" xr:uid="{00000000-0005-0000-0000-000082020000}"/>
    <cellStyle name="60% - Акцент6 8" xfId="632" xr:uid="{00000000-0005-0000-0000-000083020000}"/>
    <cellStyle name="60% - Акцент6 8 2" xfId="633" xr:uid="{00000000-0005-0000-0000-000084020000}"/>
    <cellStyle name="60% - Акцент6 9" xfId="634" xr:uid="{00000000-0005-0000-0000-000085020000}"/>
    <cellStyle name="60% - Акцент6 9 2" xfId="635" xr:uid="{00000000-0005-0000-0000-000086020000}"/>
    <cellStyle name="Accent1" xfId="636" xr:uid="{00000000-0005-0000-0000-000087020000}"/>
    <cellStyle name="Accent2" xfId="637" xr:uid="{00000000-0005-0000-0000-000088020000}"/>
    <cellStyle name="Accent3" xfId="638" xr:uid="{00000000-0005-0000-0000-000089020000}"/>
    <cellStyle name="Accent4" xfId="639" xr:uid="{00000000-0005-0000-0000-00008A020000}"/>
    <cellStyle name="Accent5" xfId="640" xr:uid="{00000000-0005-0000-0000-00008B020000}"/>
    <cellStyle name="Accent6" xfId="641" xr:uid="{00000000-0005-0000-0000-00008C020000}"/>
    <cellStyle name="Ăčďĺđńńűëęŕ" xfId="642" xr:uid="{00000000-0005-0000-0000-00008D020000}"/>
    <cellStyle name="Áĺççŕůčňíűé" xfId="643" xr:uid="{00000000-0005-0000-0000-00008E020000}"/>
    <cellStyle name="Äĺíĺćíűé [0]_(ňŕá 3č)" xfId="644" xr:uid="{00000000-0005-0000-0000-00008F020000}"/>
    <cellStyle name="Äĺíĺćíűé_(ňŕá 3č)" xfId="645" xr:uid="{00000000-0005-0000-0000-000090020000}"/>
    <cellStyle name="Bad" xfId="646" xr:uid="{00000000-0005-0000-0000-000091020000}"/>
    <cellStyle name="Calculation" xfId="647" xr:uid="{00000000-0005-0000-0000-000092020000}"/>
    <cellStyle name="Cells 2" xfId="56" xr:uid="{00000000-0005-0000-0000-000093020000}"/>
    <cellStyle name="Check Cell" xfId="648" xr:uid="{00000000-0005-0000-0000-000094020000}"/>
    <cellStyle name="Comma [0]_irl tel sep5" xfId="649" xr:uid="{00000000-0005-0000-0000-000095020000}"/>
    <cellStyle name="Comma_irl tel sep5" xfId="650" xr:uid="{00000000-0005-0000-0000-000096020000}"/>
    <cellStyle name="Comma0" xfId="651" xr:uid="{00000000-0005-0000-0000-000097020000}"/>
    <cellStyle name="Çŕůčňíűé" xfId="652" xr:uid="{00000000-0005-0000-0000-000098020000}"/>
    <cellStyle name="Currency [0]" xfId="57" xr:uid="{00000000-0005-0000-0000-000099020000}"/>
    <cellStyle name="Currency [0] 2" xfId="653" xr:uid="{00000000-0005-0000-0000-00009A020000}"/>
    <cellStyle name="Currency [0] 2 2" xfId="654" xr:uid="{00000000-0005-0000-0000-00009B020000}"/>
    <cellStyle name="Currency [0] 2 3" xfId="655" xr:uid="{00000000-0005-0000-0000-00009C020000}"/>
    <cellStyle name="Currency [0] 2 4" xfId="656" xr:uid="{00000000-0005-0000-0000-00009D020000}"/>
    <cellStyle name="Currency [0] 2 5" xfId="657" xr:uid="{00000000-0005-0000-0000-00009E020000}"/>
    <cellStyle name="Currency [0] 2 6" xfId="658" xr:uid="{00000000-0005-0000-0000-00009F020000}"/>
    <cellStyle name="Currency [0] 2 7" xfId="659" xr:uid="{00000000-0005-0000-0000-0000A0020000}"/>
    <cellStyle name="Currency [0] 2 8" xfId="660" xr:uid="{00000000-0005-0000-0000-0000A1020000}"/>
    <cellStyle name="Currency [0] 3" xfId="661" xr:uid="{00000000-0005-0000-0000-0000A2020000}"/>
    <cellStyle name="Currency [0] 3 2" xfId="662" xr:uid="{00000000-0005-0000-0000-0000A3020000}"/>
    <cellStyle name="Currency [0] 3 3" xfId="663" xr:uid="{00000000-0005-0000-0000-0000A4020000}"/>
    <cellStyle name="Currency [0] 3 4" xfId="664" xr:uid="{00000000-0005-0000-0000-0000A5020000}"/>
    <cellStyle name="Currency [0] 3 5" xfId="665" xr:uid="{00000000-0005-0000-0000-0000A6020000}"/>
    <cellStyle name="Currency [0] 3 6" xfId="666" xr:uid="{00000000-0005-0000-0000-0000A7020000}"/>
    <cellStyle name="Currency [0] 3 7" xfId="667" xr:uid="{00000000-0005-0000-0000-0000A8020000}"/>
    <cellStyle name="Currency [0] 3 8" xfId="668" xr:uid="{00000000-0005-0000-0000-0000A9020000}"/>
    <cellStyle name="Currency [0] 4" xfId="669" xr:uid="{00000000-0005-0000-0000-0000AA020000}"/>
    <cellStyle name="Currency [0] 4 2" xfId="670" xr:uid="{00000000-0005-0000-0000-0000AB020000}"/>
    <cellStyle name="Currency [0] 4 3" xfId="671" xr:uid="{00000000-0005-0000-0000-0000AC020000}"/>
    <cellStyle name="Currency [0] 4 4" xfId="672" xr:uid="{00000000-0005-0000-0000-0000AD020000}"/>
    <cellStyle name="Currency [0] 4 5" xfId="673" xr:uid="{00000000-0005-0000-0000-0000AE020000}"/>
    <cellStyle name="Currency [0] 4 6" xfId="674" xr:uid="{00000000-0005-0000-0000-0000AF020000}"/>
    <cellStyle name="Currency [0] 4 7" xfId="675" xr:uid="{00000000-0005-0000-0000-0000B0020000}"/>
    <cellStyle name="Currency [0] 4 8" xfId="676" xr:uid="{00000000-0005-0000-0000-0000B1020000}"/>
    <cellStyle name="Currency [0] 5" xfId="677" xr:uid="{00000000-0005-0000-0000-0000B2020000}"/>
    <cellStyle name="Currency [0] 5 2" xfId="678" xr:uid="{00000000-0005-0000-0000-0000B3020000}"/>
    <cellStyle name="Currency [0] 5 3" xfId="679" xr:uid="{00000000-0005-0000-0000-0000B4020000}"/>
    <cellStyle name="Currency [0] 5 4" xfId="680" xr:uid="{00000000-0005-0000-0000-0000B5020000}"/>
    <cellStyle name="Currency [0] 5 5" xfId="681" xr:uid="{00000000-0005-0000-0000-0000B6020000}"/>
    <cellStyle name="Currency [0] 5 6" xfId="682" xr:uid="{00000000-0005-0000-0000-0000B7020000}"/>
    <cellStyle name="Currency [0] 5 7" xfId="683" xr:uid="{00000000-0005-0000-0000-0000B8020000}"/>
    <cellStyle name="Currency [0] 5 8" xfId="684" xr:uid="{00000000-0005-0000-0000-0000B9020000}"/>
    <cellStyle name="Currency [0] 6" xfId="685" xr:uid="{00000000-0005-0000-0000-0000BA020000}"/>
    <cellStyle name="Currency [0] 6 2" xfId="686" xr:uid="{00000000-0005-0000-0000-0000BB020000}"/>
    <cellStyle name="Currency [0] 7" xfId="687" xr:uid="{00000000-0005-0000-0000-0000BC020000}"/>
    <cellStyle name="Currency [0] 7 2" xfId="688" xr:uid="{00000000-0005-0000-0000-0000BD020000}"/>
    <cellStyle name="Currency [0] 8" xfId="689" xr:uid="{00000000-0005-0000-0000-0000BE020000}"/>
    <cellStyle name="Currency [0] 8 2" xfId="690" xr:uid="{00000000-0005-0000-0000-0000BF020000}"/>
    <cellStyle name="Currency_irl tel sep5" xfId="691" xr:uid="{00000000-0005-0000-0000-0000C0020000}"/>
    <cellStyle name="Currency0" xfId="692" xr:uid="{00000000-0005-0000-0000-0000C1020000}"/>
    <cellStyle name="currency1" xfId="1494" xr:uid="{00000000-0005-0000-0000-0000C2020000}"/>
    <cellStyle name="Currency2" xfId="58" xr:uid="{00000000-0005-0000-0000-0000C3020000}"/>
    <cellStyle name="currency3" xfId="1495" xr:uid="{00000000-0005-0000-0000-0000C4020000}"/>
    <cellStyle name="currency4" xfId="1496" xr:uid="{00000000-0005-0000-0000-0000C5020000}"/>
    <cellStyle name="Date" xfId="693" xr:uid="{00000000-0005-0000-0000-0000C6020000}"/>
    <cellStyle name="Dates" xfId="694" xr:uid="{00000000-0005-0000-0000-0000C7020000}"/>
    <cellStyle name="E-mail" xfId="695" xr:uid="{00000000-0005-0000-0000-0000C8020000}"/>
    <cellStyle name="Euro" xfId="696" xr:uid="{00000000-0005-0000-0000-0000C9020000}"/>
    <cellStyle name="Explanatory Text" xfId="697" xr:uid="{00000000-0005-0000-0000-0000CA020000}"/>
    <cellStyle name="F2" xfId="698" xr:uid="{00000000-0005-0000-0000-0000CB020000}"/>
    <cellStyle name="F3" xfId="699" xr:uid="{00000000-0005-0000-0000-0000CC020000}"/>
    <cellStyle name="F4" xfId="700" xr:uid="{00000000-0005-0000-0000-0000CD020000}"/>
    <cellStyle name="F5" xfId="701" xr:uid="{00000000-0005-0000-0000-0000CE020000}"/>
    <cellStyle name="F6" xfId="702" xr:uid="{00000000-0005-0000-0000-0000CF020000}"/>
    <cellStyle name="F7" xfId="703" xr:uid="{00000000-0005-0000-0000-0000D0020000}"/>
    <cellStyle name="F8" xfId="704" xr:uid="{00000000-0005-0000-0000-0000D1020000}"/>
    <cellStyle name="Fixed" xfId="705" xr:uid="{00000000-0005-0000-0000-0000D2020000}"/>
    <cellStyle name="Followed Hyperlink" xfId="59" xr:uid="{00000000-0005-0000-0000-0000D3020000}"/>
    <cellStyle name="Good" xfId="706" xr:uid="{00000000-0005-0000-0000-0000D4020000}"/>
    <cellStyle name="Header 3" xfId="60" xr:uid="{00000000-0005-0000-0000-0000D5020000}"/>
    <cellStyle name="Heading" xfId="707" xr:uid="{00000000-0005-0000-0000-0000D6020000}"/>
    <cellStyle name="Heading 1" xfId="708" xr:uid="{00000000-0005-0000-0000-0000D7020000}"/>
    <cellStyle name="Heading 2" xfId="709" xr:uid="{00000000-0005-0000-0000-0000D8020000}"/>
    <cellStyle name="Heading 3" xfId="710" xr:uid="{00000000-0005-0000-0000-0000D9020000}"/>
    <cellStyle name="Heading 4" xfId="711" xr:uid="{00000000-0005-0000-0000-0000DA020000}"/>
    <cellStyle name="Heading2" xfId="712" xr:uid="{00000000-0005-0000-0000-0000DB020000}"/>
    <cellStyle name="Hyperlink" xfId="61" xr:uid="{00000000-0005-0000-0000-0000DC020000}"/>
    <cellStyle name="Îáű÷íűé__FES" xfId="713" xr:uid="{00000000-0005-0000-0000-0000DD020000}"/>
    <cellStyle name="Îňęđűâŕâřŕ˙ń˙ ăčďĺđńńűëęŕ" xfId="714" xr:uid="{00000000-0005-0000-0000-0000DE020000}"/>
    <cellStyle name="Input" xfId="715" xr:uid="{00000000-0005-0000-0000-0000DF020000}"/>
    <cellStyle name="Inputs" xfId="716" xr:uid="{00000000-0005-0000-0000-0000E0020000}"/>
    <cellStyle name="Inputs (const)" xfId="717" xr:uid="{00000000-0005-0000-0000-0000E1020000}"/>
    <cellStyle name="Inputs Co" xfId="718" xr:uid="{00000000-0005-0000-0000-0000E2020000}"/>
    <cellStyle name="Inputs_46EE.2011(v1.0)" xfId="719" xr:uid="{00000000-0005-0000-0000-0000E3020000}"/>
    <cellStyle name="Linked Cell" xfId="720" xr:uid="{00000000-0005-0000-0000-0000E4020000}"/>
    <cellStyle name="Neutral" xfId="721" xr:uid="{00000000-0005-0000-0000-0000E5020000}"/>
    <cellStyle name="normal" xfId="62" xr:uid="{00000000-0005-0000-0000-0000E6020000}"/>
    <cellStyle name="Normal 2" xfId="722" xr:uid="{00000000-0005-0000-0000-0000E7020000}"/>
    <cellStyle name="normal 3" xfId="723" xr:uid="{00000000-0005-0000-0000-0000E8020000}"/>
    <cellStyle name="normal 4" xfId="724" xr:uid="{00000000-0005-0000-0000-0000E9020000}"/>
    <cellStyle name="normal 5" xfId="725" xr:uid="{00000000-0005-0000-0000-0000EA020000}"/>
    <cellStyle name="normal 6" xfId="726" xr:uid="{00000000-0005-0000-0000-0000EB020000}"/>
    <cellStyle name="normal 7" xfId="727" xr:uid="{00000000-0005-0000-0000-0000EC020000}"/>
    <cellStyle name="normal 8" xfId="728" xr:uid="{00000000-0005-0000-0000-0000ED020000}"/>
    <cellStyle name="normal 9" xfId="729" xr:uid="{00000000-0005-0000-0000-0000EE020000}"/>
    <cellStyle name="normal_1" xfId="730" xr:uid="{00000000-0005-0000-0000-0000EF020000}"/>
    <cellStyle name="Normal1" xfId="63" xr:uid="{00000000-0005-0000-0000-0000F0020000}"/>
    <cellStyle name="Normal2" xfId="64" xr:uid="{00000000-0005-0000-0000-0000F1020000}"/>
    <cellStyle name="normбlnм_laroux" xfId="731" xr:uid="{00000000-0005-0000-0000-0000F2020000}"/>
    <cellStyle name="Note" xfId="732" xr:uid="{00000000-0005-0000-0000-0000F3020000}"/>
    <cellStyle name="Ôčíŕíńîâűé [0]_(ňŕá 3č)" xfId="733" xr:uid="{00000000-0005-0000-0000-0000F4020000}"/>
    <cellStyle name="Ôčíŕíńîâűé_(ňŕá 3č)" xfId="734" xr:uid="{00000000-0005-0000-0000-0000F5020000}"/>
    <cellStyle name="Output" xfId="735" xr:uid="{00000000-0005-0000-0000-0000F6020000}"/>
    <cellStyle name="Percent1" xfId="65" xr:uid="{00000000-0005-0000-0000-0000F7020000}"/>
    <cellStyle name="Price_Body" xfId="736" xr:uid="{00000000-0005-0000-0000-0000F8020000}"/>
    <cellStyle name="SAPBEXaggData" xfId="737" xr:uid="{00000000-0005-0000-0000-0000F9020000}"/>
    <cellStyle name="SAPBEXaggDataEmph" xfId="738" xr:uid="{00000000-0005-0000-0000-0000FA020000}"/>
    <cellStyle name="SAPBEXaggItem" xfId="739" xr:uid="{00000000-0005-0000-0000-0000FB020000}"/>
    <cellStyle name="SAPBEXaggItemX" xfId="740" xr:uid="{00000000-0005-0000-0000-0000FC020000}"/>
    <cellStyle name="SAPBEXchaText" xfId="741" xr:uid="{00000000-0005-0000-0000-0000FD020000}"/>
    <cellStyle name="SAPBEXexcBad7" xfId="742" xr:uid="{00000000-0005-0000-0000-0000FE020000}"/>
    <cellStyle name="SAPBEXexcBad8" xfId="743" xr:uid="{00000000-0005-0000-0000-0000FF020000}"/>
    <cellStyle name="SAPBEXexcBad9" xfId="744" xr:uid="{00000000-0005-0000-0000-000000030000}"/>
    <cellStyle name="SAPBEXexcCritical4" xfId="745" xr:uid="{00000000-0005-0000-0000-000001030000}"/>
    <cellStyle name="SAPBEXexcCritical5" xfId="746" xr:uid="{00000000-0005-0000-0000-000002030000}"/>
    <cellStyle name="SAPBEXexcCritical6" xfId="747" xr:uid="{00000000-0005-0000-0000-000003030000}"/>
    <cellStyle name="SAPBEXexcGood1" xfId="748" xr:uid="{00000000-0005-0000-0000-000004030000}"/>
    <cellStyle name="SAPBEXexcGood2" xfId="749" xr:uid="{00000000-0005-0000-0000-000005030000}"/>
    <cellStyle name="SAPBEXexcGood3" xfId="750" xr:uid="{00000000-0005-0000-0000-000006030000}"/>
    <cellStyle name="SAPBEXfilterDrill" xfId="751" xr:uid="{00000000-0005-0000-0000-000007030000}"/>
    <cellStyle name="SAPBEXfilterItem" xfId="752" xr:uid="{00000000-0005-0000-0000-000008030000}"/>
    <cellStyle name="SAPBEXfilterText" xfId="753" xr:uid="{00000000-0005-0000-0000-000009030000}"/>
    <cellStyle name="SAPBEXformats" xfId="754" xr:uid="{00000000-0005-0000-0000-00000A030000}"/>
    <cellStyle name="SAPBEXheaderItem" xfId="755" xr:uid="{00000000-0005-0000-0000-00000B030000}"/>
    <cellStyle name="SAPBEXheaderText" xfId="756" xr:uid="{00000000-0005-0000-0000-00000C030000}"/>
    <cellStyle name="SAPBEXHLevel0" xfId="757" xr:uid="{00000000-0005-0000-0000-00000D030000}"/>
    <cellStyle name="SAPBEXHLevel0X" xfId="758" xr:uid="{00000000-0005-0000-0000-00000E030000}"/>
    <cellStyle name="SAPBEXHLevel1" xfId="759" xr:uid="{00000000-0005-0000-0000-00000F030000}"/>
    <cellStyle name="SAPBEXHLevel1X" xfId="760" xr:uid="{00000000-0005-0000-0000-000010030000}"/>
    <cellStyle name="SAPBEXHLevel2" xfId="761" xr:uid="{00000000-0005-0000-0000-000011030000}"/>
    <cellStyle name="SAPBEXHLevel2X" xfId="762" xr:uid="{00000000-0005-0000-0000-000012030000}"/>
    <cellStyle name="SAPBEXHLevel3" xfId="763" xr:uid="{00000000-0005-0000-0000-000013030000}"/>
    <cellStyle name="SAPBEXHLevel3X" xfId="764" xr:uid="{00000000-0005-0000-0000-000014030000}"/>
    <cellStyle name="SAPBEXinputData" xfId="765" xr:uid="{00000000-0005-0000-0000-000015030000}"/>
    <cellStyle name="SAPBEXresData" xfId="766" xr:uid="{00000000-0005-0000-0000-000016030000}"/>
    <cellStyle name="SAPBEXresDataEmph" xfId="767" xr:uid="{00000000-0005-0000-0000-000017030000}"/>
    <cellStyle name="SAPBEXresItem" xfId="768" xr:uid="{00000000-0005-0000-0000-000018030000}"/>
    <cellStyle name="SAPBEXresItemX" xfId="769" xr:uid="{00000000-0005-0000-0000-000019030000}"/>
    <cellStyle name="SAPBEXstdData" xfId="770" xr:uid="{00000000-0005-0000-0000-00001A030000}"/>
    <cellStyle name="SAPBEXstdDataEmph" xfId="771" xr:uid="{00000000-0005-0000-0000-00001B030000}"/>
    <cellStyle name="SAPBEXstdItem" xfId="772" xr:uid="{00000000-0005-0000-0000-00001C030000}"/>
    <cellStyle name="SAPBEXstdItemX" xfId="773" xr:uid="{00000000-0005-0000-0000-00001D030000}"/>
    <cellStyle name="SAPBEXtitle" xfId="774" xr:uid="{00000000-0005-0000-0000-00001E030000}"/>
    <cellStyle name="SAPBEXundefined" xfId="775" xr:uid="{00000000-0005-0000-0000-00001F030000}"/>
    <cellStyle name="Style 1" xfId="776" xr:uid="{00000000-0005-0000-0000-000020030000}"/>
    <cellStyle name="Table Heading" xfId="777" xr:uid="{00000000-0005-0000-0000-000021030000}"/>
    <cellStyle name="Title" xfId="778" xr:uid="{00000000-0005-0000-0000-000022030000}"/>
    <cellStyle name="Title 4" xfId="66" xr:uid="{00000000-0005-0000-0000-000023030000}"/>
    <cellStyle name="Total" xfId="779" xr:uid="{00000000-0005-0000-0000-000024030000}"/>
    <cellStyle name="Warning Text" xfId="780" xr:uid="{00000000-0005-0000-0000-000025030000}"/>
    <cellStyle name="Акцент1" xfId="16" builtinId="29" hidden="1"/>
    <cellStyle name="Акцент1" xfId="106" builtinId="29" hidden="1"/>
    <cellStyle name="Акцент1" xfId="1430" builtinId="29" hidden="1"/>
    <cellStyle name="Акцент1" xfId="1470" builtinId="29" hidden="1"/>
    <cellStyle name="Акцент1" xfId="1514" builtinId="29" hidden="1"/>
    <cellStyle name="Акцент1" xfId="1554" builtinId="29" hidden="1"/>
    <cellStyle name="Акцент1" xfId="1595" builtinId="29" hidden="1"/>
    <cellStyle name="Акцент1 2" xfId="781" xr:uid="{00000000-0005-0000-0000-00002D030000}"/>
    <cellStyle name="Акцент1 2 2" xfId="782" xr:uid="{00000000-0005-0000-0000-00002E030000}"/>
    <cellStyle name="Акцент1 3" xfId="783" xr:uid="{00000000-0005-0000-0000-00002F030000}"/>
    <cellStyle name="Акцент1 3 2" xfId="784" xr:uid="{00000000-0005-0000-0000-000030030000}"/>
    <cellStyle name="Акцент1 4" xfId="785" xr:uid="{00000000-0005-0000-0000-000031030000}"/>
    <cellStyle name="Акцент1 4 2" xfId="786" xr:uid="{00000000-0005-0000-0000-000032030000}"/>
    <cellStyle name="Акцент1 5" xfId="787" xr:uid="{00000000-0005-0000-0000-000033030000}"/>
    <cellStyle name="Акцент1 5 2" xfId="788" xr:uid="{00000000-0005-0000-0000-000034030000}"/>
    <cellStyle name="Акцент1 6" xfId="789" xr:uid="{00000000-0005-0000-0000-000035030000}"/>
    <cellStyle name="Акцент1 6 2" xfId="790" xr:uid="{00000000-0005-0000-0000-000036030000}"/>
    <cellStyle name="Акцент1 7" xfId="791" xr:uid="{00000000-0005-0000-0000-000037030000}"/>
    <cellStyle name="Акцент1 7 2" xfId="792" xr:uid="{00000000-0005-0000-0000-000038030000}"/>
    <cellStyle name="Акцент1 8" xfId="793" xr:uid="{00000000-0005-0000-0000-000039030000}"/>
    <cellStyle name="Акцент1 8 2" xfId="794" xr:uid="{00000000-0005-0000-0000-00003A030000}"/>
    <cellStyle name="Акцент1 9" xfId="795" xr:uid="{00000000-0005-0000-0000-00003B030000}"/>
    <cellStyle name="Акцент1 9 2" xfId="796" xr:uid="{00000000-0005-0000-0000-00003C030000}"/>
    <cellStyle name="Акцент2" xfId="20" builtinId="33" hidden="1"/>
    <cellStyle name="Акцент2" xfId="110" builtinId="33" hidden="1"/>
    <cellStyle name="Акцент2" xfId="1434" builtinId="33" hidden="1"/>
    <cellStyle name="Акцент2" xfId="1474" builtinId="33" hidden="1"/>
    <cellStyle name="Акцент2" xfId="1518" builtinId="33" hidden="1"/>
    <cellStyle name="Акцент2" xfId="1558" builtinId="33" hidden="1"/>
    <cellStyle name="Акцент2" xfId="1599" builtinId="33" hidden="1"/>
    <cellStyle name="Акцент2 2" xfId="797" xr:uid="{00000000-0005-0000-0000-000044030000}"/>
    <cellStyle name="Акцент2 2 2" xfId="798" xr:uid="{00000000-0005-0000-0000-000045030000}"/>
    <cellStyle name="Акцент2 3" xfId="799" xr:uid="{00000000-0005-0000-0000-000046030000}"/>
    <cellStyle name="Акцент2 3 2" xfId="800" xr:uid="{00000000-0005-0000-0000-000047030000}"/>
    <cellStyle name="Акцент2 4" xfId="801" xr:uid="{00000000-0005-0000-0000-000048030000}"/>
    <cellStyle name="Акцент2 4 2" xfId="802" xr:uid="{00000000-0005-0000-0000-000049030000}"/>
    <cellStyle name="Акцент2 5" xfId="803" xr:uid="{00000000-0005-0000-0000-00004A030000}"/>
    <cellStyle name="Акцент2 5 2" xfId="804" xr:uid="{00000000-0005-0000-0000-00004B030000}"/>
    <cellStyle name="Акцент2 6" xfId="805" xr:uid="{00000000-0005-0000-0000-00004C030000}"/>
    <cellStyle name="Акцент2 6 2" xfId="806" xr:uid="{00000000-0005-0000-0000-00004D030000}"/>
    <cellStyle name="Акцент2 7" xfId="807" xr:uid="{00000000-0005-0000-0000-00004E030000}"/>
    <cellStyle name="Акцент2 7 2" xfId="808" xr:uid="{00000000-0005-0000-0000-00004F030000}"/>
    <cellStyle name="Акцент2 8" xfId="809" xr:uid="{00000000-0005-0000-0000-000050030000}"/>
    <cellStyle name="Акцент2 8 2" xfId="810" xr:uid="{00000000-0005-0000-0000-000051030000}"/>
    <cellStyle name="Акцент2 9" xfId="811" xr:uid="{00000000-0005-0000-0000-000052030000}"/>
    <cellStyle name="Акцент2 9 2" xfId="812" xr:uid="{00000000-0005-0000-0000-000053030000}"/>
    <cellStyle name="Акцент3" xfId="24" builtinId="37" hidden="1"/>
    <cellStyle name="Акцент3" xfId="114" builtinId="37" hidden="1"/>
    <cellStyle name="Акцент3" xfId="1438" builtinId="37" hidden="1"/>
    <cellStyle name="Акцент3" xfId="1478" builtinId="37" hidden="1"/>
    <cellStyle name="Акцент3" xfId="1522" builtinId="37" hidden="1"/>
    <cellStyle name="Акцент3" xfId="1562" builtinId="37" hidden="1"/>
    <cellStyle name="Акцент3" xfId="1603" builtinId="37" hidden="1"/>
    <cellStyle name="Акцент3 2" xfId="813" xr:uid="{00000000-0005-0000-0000-00005B030000}"/>
    <cellStyle name="Акцент3 2 2" xfId="814" xr:uid="{00000000-0005-0000-0000-00005C030000}"/>
    <cellStyle name="Акцент3 3" xfId="815" xr:uid="{00000000-0005-0000-0000-00005D030000}"/>
    <cellStyle name="Акцент3 3 2" xfId="816" xr:uid="{00000000-0005-0000-0000-00005E030000}"/>
    <cellStyle name="Акцент3 4" xfId="817" xr:uid="{00000000-0005-0000-0000-00005F030000}"/>
    <cellStyle name="Акцент3 4 2" xfId="818" xr:uid="{00000000-0005-0000-0000-000060030000}"/>
    <cellStyle name="Акцент3 5" xfId="819" xr:uid="{00000000-0005-0000-0000-000061030000}"/>
    <cellStyle name="Акцент3 5 2" xfId="820" xr:uid="{00000000-0005-0000-0000-000062030000}"/>
    <cellStyle name="Акцент3 6" xfId="821" xr:uid="{00000000-0005-0000-0000-000063030000}"/>
    <cellStyle name="Акцент3 6 2" xfId="822" xr:uid="{00000000-0005-0000-0000-000064030000}"/>
    <cellStyle name="Акцент3 7" xfId="823" xr:uid="{00000000-0005-0000-0000-000065030000}"/>
    <cellStyle name="Акцент3 7 2" xfId="824" xr:uid="{00000000-0005-0000-0000-000066030000}"/>
    <cellStyle name="Акцент3 8" xfId="825" xr:uid="{00000000-0005-0000-0000-000067030000}"/>
    <cellStyle name="Акцент3 8 2" xfId="826" xr:uid="{00000000-0005-0000-0000-000068030000}"/>
    <cellStyle name="Акцент3 9" xfId="827" xr:uid="{00000000-0005-0000-0000-000069030000}"/>
    <cellStyle name="Акцент3 9 2" xfId="828" xr:uid="{00000000-0005-0000-0000-00006A030000}"/>
    <cellStyle name="Акцент4" xfId="28" builtinId="41" hidden="1"/>
    <cellStyle name="Акцент4" xfId="118" builtinId="41" hidden="1"/>
    <cellStyle name="Акцент4" xfId="1442" builtinId="41" hidden="1"/>
    <cellStyle name="Акцент4" xfId="1482" builtinId="41" hidden="1"/>
    <cellStyle name="Акцент4" xfId="1526" builtinId="41" hidden="1"/>
    <cellStyle name="Акцент4" xfId="1566" builtinId="41" hidden="1"/>
    <cellStyle name="Акцент4" xfId="1607" builtinId="41" hidden="1"/>
    <cellStyle name="Акцент4 2" xfId="829" xr:uid="{00000000-0005-0000-0000-000072030000}"/>
    <cellStyle name="Акцент4 2 2" xfId="830" xr:uid="{00000000-0005-0000-0000-000073030000}"/>
    <cellStyle name="Акцент4 3" xfId="831" xr:uid="{00000000-0005-0000-0000-000074030000}"/>
    <cellStyle name="Акцент4 3 2" xfId="832" xr:uid="{00000000-0005-0000-0000-000075030000}"/>
    <cellStyle name="Акцент4 4" xfId="833" xr:uid="{00000000-0005-0000-0000-000076030000}"/>
    <cellStyle name="Акцент4 4 2" xfId="834" xr:uid="{00000000-0005-0000-0000-000077030000}"/>
    <cellStyle name="Акцент4 5" xfId="835" xr:uid="{00000000-0005-0000-0000-000078030000}"/>
    <cellStyle name="Акцент4 5 2" xfId="836" xr:uid="{00000000-0005-0000-0000-000079030000}"/>
    <cellStyle name="Акцент4 6" xfId="837" xr:uid="{00000000-0005-0000-0000-00007A030000}"/>
    <cellStyle name="Акцент4 6 2" xfId="838" xr:uid="{00000000-0005-0000-0000-00007B030000}"/>
    <cellStyle name="Акцент4 7" xfId="839" xr:uid="{00000000-0005-0000-0000-00007C030000}"/>
    <cellStyle name="Акцент4 7 2" xfId="840" xr:uid="{00000000-0005-0000-0000-00007D030000}"/>
    <cellStyle name="Акцент4 8" xfId="841" xr:uid="{00000000-0005-0000-0000-00007E030000}"/>
    <cellStyle name="Акцент4 8 2" xfId="842" xr:uid="{00000000-0005-0000-0000-00007F030000}"/>
    <cellStyle name="Акцент4 9" xfId="843" xr:uid="{00000000-0005-0000-0000-000080030000}"/>
    <cellStyle name="Акцент4 9 2" xfId="844" xr:uid="{00000000-0005-0000-0000-000081030000}"/>
    <cellStyle name="Акцент5" xfId="32" builtinId="45" hidden="1"/>
    <cellStyle name="Акцент5" xfId="122" builtinId="45" hidden="1"/>
    <cellStyle name="Акцент5" xfId="1446" builtinId="45" hidden="1"/>
    <cellStyle name="Акцент5" xfId="1486" builtinId="45" hidden="1"/>
    <cellStyle name="Акцент5" xfId="1530" builtinId="45" hidden="1"/>
    <cellStyle name="Акцент5" xfId="1570" builtinId="45" hidden="1"/>
    <cellStyle name="Акцент5" xfId="1611" builtinId="45" hidden="1"/>
    <cellStyle name="Акцент5 2" xfId="845" xr:uid="{00000000-0005-0000-0000-000089030000}"/>
    <cellStyle name="Акцент5 2 2" xfId="846" xr:uid="{00000000-0005-0000-0000-00008A030000}"/>
    <cellStyle name="Акцент5 3" xfId="847" xr:uid="{00000000-0005-0000-0000-00008B030000}"/>
    <cellStyle name="Акцент5 3 2" xfId="848" xr:uid="{00000000-0005-0000-0000-00008C030000}"/>
    <cellStyle name="Акцент5 4" xfId="849" xr:uid="{00000000-0005-0000-0000-00008D030000}"/>
    <cellStyle name="Акцент5 4 2" xfId="850" xr:uid="{00000000-0005-0000-0000-00008E030000}"/>
    <cellStyle name="Акцент5 5" xfId="851" xr:uid="{00000000-0005-0000-0000-00008F030000}"/>
    <cellStyle name="Акцент5 5 2" xfId="852" xr:uid="{00000000-0005-0000-0000-000090030000}"/>
    <cellStyle name="Акцент5 6" xfId="853" xr:uid="{00000000-0005-0000-0000-000091030000}"/>
    <cellStyle name="Акцент5 6 2" xfId="854" xr:uid="{00000000-0005-0000-0000-000092030000}"/>
    <cellStyle name="Акцент5 7" xfId="855" xr:uid="{00000000-0005-0000-0000-000093030000}"/>
    <cellStyle name="Акцент5 7 2" xfId="856" xr:uid="{00000000-0005-0000-0000-000094030000}"/>
    <cellStyle name="Акцент5 8" xfId="857" xr:uid="{00000000-0005-0000-0000-000095030000}"/>
    <cellStyle name="Акцент5 8 2" xfId="858" xr:uid="{00000000-0005-0000-0000-000096030000}"/>
    <cellStyle name="Акцент5 9" xfId="859" xr:uid="{00000000-0005-0000-0000-000097030000}"/>
    <cellStyle name="Акцент5 9 2" xfId="860" xr:uid="{00000000-0005-0000-0000-000098030000}"/>
    <cellStyle name="Акцент6" xfId="36" builtinId="49" hidden="1"/>
    <cellStyle name="Акцент6" xfId="126" builtinId="49" hidden="1"/>
    <cellStyle name="Акцент6" xfId="1450" builtinId="49" hidden="1"/>
    <cellStyle name="Акцент6" xfId="1490" builtinId="49" hidden="1"/>
    <cellStyle name="Акцент6" xfId="1534" builtinId="49" hidden="1"/>
    <cellStyle name="Акцент6" xfId="1574" builtinId="49" hidden="1"/>
    <cellStyle name="Акцент6" xfId="1615" builtinId="49" hidden="1"/>
    <cellStyle name="Акцент6 2" xfId="861" xr:uid="{00000000-0005-0000-0000-0000A0030000}"/>
    <cellStyle name="Акцент6 2 2" xfId="862" xr:uid="{00000000-0005-0000-0000-0000A1030000}"/>
    <cellStyle name="Акцент6 3" xfId="863" xr:uid="{00000000-0005-0000-0000-0000A2030000}"/>
    <cellStyle name="Акцент6 3 2" xfId="864" xr:uid="{00000000-0005-0000-0000-0000A3030000}"/>
    <cellStyle name="Акцент6 4" xfId="865" xr:uid="{00000000-0005-0000-0000-0000A4030000}"/>
    <cellStyle name="Акцент6 4 2" xfId="866" xr:uid="{00000000-0005-0000-0000-0000A5030000}"/>
    <cellStyle name="Акцент6 5" xfId="867" xr:uid="{00000000-0005-0000-0000-0000A6030000}"/>
    <cellStyle name="Акцент6 5 2" xfId="868" xr:uid="{00000000-0005-0000-0000-0000A7030000}"/>
    <cellStyle name="Акцент6 6" xfId="869" xr:uid="{00000000-0005-0000-0000-0000A8030000}"/>
    <cellStyle name="Акцент6 6 2" xfId="870" xr:uid="{00000000-0005-0000-0000-0000A9030000}"/>
    <cellStyle name="Акцент6 7" xfId="871" xr:uid="{00000000-0005-0000-0000-0000AA030000}"/>
    <cellStyle name="Акцент6 7 2" xfId="872" xr:uid="{00000000-0005-0000-0000-0000AB030000}"/>
    <cellStyle name="Акцент6 8" xfId="873" xr:uid="{00000000-0005-0000-0000-0000AC030000}"/>
    <cellStyle name="Акцент6 8 2" xfId="874" xr:uid="{00000000-0005-0000-0000-0000AD030000}"/>
    <cellStyle name="Акцент6 9" xfId="875" xr:uid="{00000000-0005-0000-0000-0000AE030000}"/>
    <cellStyle name="Акцент6 9 2" xfId="876" xr:uid="{00000000-0005-0000-0000-0000AF030000}"/>
    <cellStyle name="Беззащитный" xfId="877" xr:uid="{00000000-0005-0000-0000-0000B0030000}"/>
    <cellStyle name="Ввод  2" xfId="67" xr:uid="{00000000-0005-0000-0000-0000B1030000}"/>
    <cellStyle name="Ввод  2 2" xfId="878" xr:uid="{00000000-0005-0000-0000-0000B2030000}"/>
    <cellStyle name="Ввод  2_46EE.2011(v1.0)" xfId="879" xr:uid="{00000000-0005-0000-0000-0000B3030000}"/>
    <cellStyle name="Ввод  3" xfId="880" xr:uid="{00000000-0005-0000-0000-0000B4030000}"/>
    <cellStyle name="Ввод  3 2" xfId="881" xr:uid="{00000000-0005-0000-0000-0000B5030000}"/>
    <cellStyle name="Ввод  3_46EE.2011(v1.0)" xfId="882" xr:uid="{00000000-0005-0000-0000-0000B6030000}"/>
    <cellStyle name="Ввод  4" xfId="883" xr:uid="{00000000-0005-0000-0000-0000B7030000}"/>
    <cellStyle name="Ввод  4 2" xfId="884" xr:uid="{00000000-0005-0000-0000-0000B8030000}"/>
    <cellStyle name="Ввод  4_46EE.2011(v1.0)" xfId="885" xr:uid="{00000000-0005-0000-0000-0000B9030000}"/>
    <cellStyle name="Ввод  5" xfId="886" xr:uid="{00000000-0005-0000-0000-0000BA030000}"/>
    <cellStyle name="Ввод  5 2" xfId="887" xr:uid="{00000000-0005-0000-0000-0000BB030000}"/>
    <cellStyle name="Ввод  5_46EE.2011(v1.0)" xfId="888" xr:uid="{00000000-0005-0000-0000-0000BC030000}"/>
    <cellStyle name="Ввод  6" xfId="889" xr:uid="{00000000-0005-0000-0000-0000BD030000}"/>
    <cellStyle name="Ввод  6 2" xfId="890" xr:uid="{00000000-0005-0000-0000-0000BE030000}"/>
    <cellStyle name="Ввод  6_46EE.2011(v1.0)" xfId="891" xr:uid="{00000000-0005-0000-0000-0000BF030000}"/>
    <cellStyle name="Ввод  7" xfId="892" xr:uid="{00000000-0005-0000-0000-0000C0030000}"/>
    <cellStyle name="Ввод  7 2" xfId="893" xr:uid="{00000000-0005-0000-0000-0000C1030000}"/>
    <cellStyle name="Ввод  7_46EE.2011(v1.0)" xfId="894" xr:uid="{00000000-0005-0000-0000-0000C2030000}"/>
    <cellStyle name="Ввод  8" xfId="895" xr:uid="{00000000-0005-0000-0000-0000C3030000}"/>
    <cellStyle name="Ввод  8 2" xfId="896" xr:uid="{00000000-0005-0000-0000-0000C4030000}"/>
    <cellStyle name="Ввод  8_46EE.2011(v1.0)" xfId="897" xr:uid="{00000000-0005-0000-0000-0000C5030000}"/>
    <cellStyle name="Ввод  9" xfId="898" xr:uid="{00000000-0005-0000-0000-0000C6030000}"/>
    <cellStyle name="Ввод  9 2" xfId="899" xr:uid="{00000000-0005-0000-0000-0000C7030000}"/>
    <cellStyle name="Ввод  9_46EE.2011(v1.0)" xfId="900" xr:uid="{00000000-0005-0000-0000-0000C8030000}"/>
    <cellStyle name="Вывод" xfId="9" builtinId="21" hidden="1"/>
    <cellStyle name="Вывод" xfId="99" builtinId="21" hidden="1"/>
    <cellStyle name="Вывод" xfId="1422" builtinId="21" hidden="1"/>
    <cellStyle name="Вывод" xfId="1462" builtinId="21" hidden="1"/>
    <cellStyle name="Вывод" xfId="1506" builtinId="21" hidden="1"/>
    <cellStyle name="Вывод" xfId="1546" builtinId="21" hidden="1"/>
    <cellStyle name="Вывод" xfId="1587" builtinId="21" hidden="1"/>
    <cellStyle name="Вывод 2" xfId="901" xr:uid="{00000000-0005-0000-0000-0000D0030000}"/>
    <cellStyle name="Вывод 2 2" xfId="902" xr:uid="{00000000-0005-0000-0000-0000D1030000}"/>
    <cellStyle name="Вывод 2_46EE.2011(v1.0)" xfId="903" xr:uid="{00000000-0005-0000-0000-0000D2030000}"/>
    <cellStyle name="Вывод 3" xfId="904" xr:uid="{00000000-0005-0000-0000-0000D3030000}"/>
    <cellStyle name="Вывод 3 2" xfId="905" xr:uid="{00000000-0005-0000-0000-0000D4030000}"/>
    <cellStyle name="Вывод 3_46EE.2011(v1.0)" xfId="906" xr:uid="{00000000-0005-0000-0000-0000D5030000}"/>
    <cellStyle name="Вывод 4" xfId="907" xr:uid="{00000000-0005-0000-0000-0000D6030000}"/>
    <cellStyle name="Вывод 4 2" xfId="908" xr:uid="{00000000-0005-0000-0000-0000D7030000}"/>
    <cellStyle name="Вывод 4_46EE.2011(v1.0)" xfId="909" xr:uid="{00000000-0005-0000-0000-0000D8030000}"/>
    <cellStyle name="Вывод 5" xfId="910" xr:uid="{00000000-0005-0000-0000-0000D9030000}"/>
    <cellStyle name="Вывод 5 2" xfId="911" xr:uid="{00000000-0005-0000-0000-0000DA030000}"/>
    <cellStyle name="Вывод 5_46EE.2011(v1.0)" xfId="912" xr:uid="{00000000-0005-0000-0000-0000DB030000}"/>
    <cellStyle name="Вывод 6" xfId="913" xr:uid="{00000000-0005-0000-0000-0000DC030000}"/>
    <cellStyle name="Вывод 6 2" xfId="914" xr:uid="{00000000-0005-0000-0000-0000DD030000}"/>
    <cellStyle name="Вывод 6_46EE.2011(v1.0)" xfId="915" xr:uid="{00000000-0005-0000-0000-0000DE030000}"/>
    <cellStyle name="Вывод 7" xfId="916" xr:uid="{00000000-0005-0000-0000-0000DF030000}"/>
    <cellStyle name="Вывод 7 2" xfId="917" xr:uid="{00000000-0005-0000-0000-0000E0030000}"/>
    <cellStyle name="Вывод 7_46EE.2011(v1.0)" xfId="918" xr:uid="{00000000-0005-0000-0000-0000E1030000}"/>
    <cellStyle name="Вывод 8" xfId="919" xr:uid="{00000000-0005-0000-0000-0000E2030000}"/>
    <cellStyle name="Вывод 8 2" xfId="920" xr:uid="{00000000-0005-0000-0000-0000E3030000}"/>
    <cellStyle name="Вывод 8_46EE.2011(v1.0)" xfId="921" xr:uid="{00000000-0005-0000-0000-0000E4030000}"/>
    <cellStyle name="Вывод 9" xfId="922" xr:uid="{00000000-0005-0000-0000-0000E5030000}"/>
    <cellStyle name="Вывод 9 2" xfId="923" xr:uid="{00000000-0005-0000-0000-0000E6030000}"/>
    <cellStyle name="Вывод 9_46EE.2011(v1.0)" xfId="924" xr:uid="{00000000-0005-0000-0000-0000E7030000}"/>
    <cellStyle name="Вычисление" xfId="10" builtinId="22" hidden="1"/>
    <cellStyle name="Вычисление" xfId="100" builtinId="22" hidden="1"/>
    <cellStyle name="Вычисление" xfId="1423" builtinId="22" hidden="1"/>
    <cellStyle name="Вычисление" xfId="1463" builtinId="22" hidden="1"/>
    <cellStyle name="Вычисление" xfId="1507" builtinId="22" hidden="1"/>
    <cellStyle name="Вычисление" xfId="1547" builtinId="22" hidden="1"/>
    <cellStyle name="Вычисление" xfId="1588" builtinId="22" hidden="1"/>
    <cellStyle name="Вычисление 2" xfId="925" xr:uid="{00000000-0005-0000-0000-0000EF030000}"/>
    <cellStyle name="Вычисление 2 2" xfId="926" xr:uid="{00000000-0005-0000-0000-0000F0030000}"/>
    <cellStyle name="Вычисление 2_46EE.2011(v1.0)" xfId="927" xr:uid="{00000000-0005-0000-0000-0000F1030000}"/>
    <cellStyle name="Вычисление 3" xfId="928" xr:uid="{00000000-0005-0000-0000-0000F2030000}"/>
    <cellStyle name="Вычисление 3 2" xfId="929" xr:uid="{00000000-0005-0000-0000-0000F3030000}"/>
    <cellStyle name="Вычисление 3_46EE.2011(v1.0)" xfId="930" xr:uid="{00000000-0005-0000-0000-0000F4030000}"/>
    <cellStyle name="Вычисление 4" xfId="931" xr:uid="{00000000-0005-0000-0000-0000F5030000}"/>
    <cellStyle name="Вычисление 4 2" xfId="932" xr:uid="{00000000-0005-0000-0000-0000F6030000}"/>
    <cellStyle name="Вычисление 4_46EE.2011(v1.0)" xfId="933" xr:uid="{00000000-0005-0000-0000-0000F7030000}"/>
    <cellStyle name="Вычисление 5" xfId="934" xr:uid="{00000000-0005-0000-0000-0000F8030000}"/>
    <cellStyle name="Вычисление 5 2" xfId="935" xr:uid="{00000000-0005-0000-0000-0000F9030000}"/>
    <cellStyle name="Вычисление 5_46EE.2011(v1.0)" xfId="936" xr:uid="{00000000-0005-0000-0000-0000FA030000}"/>
    <cellStyle name="Вычисление 6" xfId="937" xr:uid="{00000000-0005-0000-0000-0000FB030000}"/>
    <cellStyle name="Вычисление 6 2" xfId="938" xr:uid="{00000000-0005-0000-0000-0000FC030000}"/>
    <cellStyle name="Вычисление 6_46EE.2011(v1.0)" xfId="939" xr:uid="{00000000-0005-0000-0000-0000FD030000}"/>
    <cellStyle name="Вычисление 7" xfId="940" xr:uid="{00000000-0005-0000-0000-0000FE030000}"/>
    <cellStyle name="Вычисление 7 2" xfId="941" xr:uid="{00000000-0005-0000-0000-0000FF030000}"/>
    <cellStyle name="Вычисление 7_46EE.2011(v1.0)" xfId="942" xr:uid="{00000000-0005-0000-0000-000000040000}"/>
    <cellStyle name="Вычисление 8" xfId="943" xr:uid="{00000000-0005-0000-0000-000001040000}"/>
    <cellStyle name="Вычисление 8 2" xfId="944" xr:uid="{00000000-0005-0000-0000-000002040000}"/>
    <cellStyle name="Вычисление 8_46EE.2011(v1.0)" xfId="945" xr:uid="{00000000-0005-0000-0000-000003040000}"/>
    <cellStyle name="Вычисление 9" xfId="946" xr:uid="{00000000-0005-0000-0000-000004040000}"/>
    <cellStyle name="Вычисление 9 2" xfId="947" xr:uid="{00000000-0005-0000-0000-000005040000}"/>
    <cellStyle name="Вычисление 9_46EE.2011(v1.0)" xfId="948" xr:uid="{00000000-0005-0000-0000-000006040000}"/>
    <cellStyle name="Гиперссылка" xfId="68" builtinId="8" customBuiltin="1"/>
    <cellStyle name="Гиперссылка 2" xfId="949" xr:uid="{00000000-0005-0000-0000-000008040000}"/>
    <cellStyle name="Гиперссылка 2 2" xfId="69" xr:uid="{00000000-0005-0000-0000-000009040000}"/>
    <cellStyle name="Гиперссылка 2 2 2" xfId="70" xr:uid="{00000000-0005-0000-0000-00000A040000}"/>
    <cellStyle name="Гиперссылка 3" xfId="950" xr:uid="{00000000-0005-0000-0000-00000B040000}"/>
    <cellStyle name="Гиперссылка 4" xfId="71" xr:uid="{00000000-0005-0000-0000-00000C040000}"/>
    <cellStyle name="Гиперссылка 4 6" xfId="72" xr:uid="{00000000-0005-0000-0000-00000D040000}"/>
    <cellStyle name="Гиперссылка 5" xfId="73" xr:uid="{00000000-0005-0000-0000-00000E040000}"/>
    <cellStyle name="ДАТА" xfId="951" xr:uid="{00000000-0005-0000-0000-00000F040000}"/>
    <cellStyle name="ДАТА 2" xfId="952" xr:uid="{00000000-0005-0000-0000-000010040000}"/>
    <cellStyle name="ДАТА 3" xfId="953" xr:uid="{00000000-0005-0000-0000-000011040000}"/>
    <cellStyle name="ДАТА 4" xfId="954" xr:uid="{00000000-0005-0000-0000-000012040000}"/>
    <cellStyle name="ДАТА 5" xfId="955" xr:uid="{00000000-0005-0000-0000-000013040000}"/>
    <cellStyle name="ДАТА 6" xfId="956" xr:uid="{00000000-0005-0000-0000-000014040000}"/>
    <cellStyle name="ДАТА 7" xfId="957" xr:uid="{00000000-0005-0000-0000-000015040000}"/>
    <cellStyle name="ДАТА 8" xfId="958" xr:uid="{00000000-0005-0000-0000-000016040000}"/>
    <cellStyle name="ДАТА_1" xfId="959" xr:uid="{00000000-0005-0000-0000-000017040000}"/>
    <cellStyle name="Двойной клик" xfId="74" xr:uid="{00000000-0005-0000-0000-000018040000}"/>
    <cellStyle name="Денежный 2" xfId="960" xr:uid="{00000000-0005-0000-0000-000019040000}"/>
    <cellStyle name="Заголовок" xfId="75" xr:uid="{00000000-0005-0000-0000-00001A040000}"/>
    <cellStyle name="Заголовок 1" xfId="2" builtinId="16" hidden="1"/>
    <cellStyle name="Заголовок 1" xfId="92" builtinId="16" hidden="1"/>
    <cellStyle name="Заголовок 1" xfId="1415" builtinId="16" hidden="1"/>
    <cellStyle name="Заголовок 1" xfId="1455" builtinId="16" hidden="1"/>
    <cellStyle name="Заголовок 1" xfId="1499" builtinId="16" hidden="1"/>
    <cellStyle name="Заголовок 1" xfId="1539" builtinId="16" hidden="1"/>
    <cellStyle name="Заголовок 1" xfId="1580" builtinId="16" hidden="1"/>
    <cellStyle name="Заголовок 1 2" xfId="961" xr:uid="{00000000-0005-0000-0000-000022040000}"/>
    <cellStyle name="Заголовок 1 2 2" xfId="962" xr:uid="{00000000-0005-0000-0000-000023040000}"/>
    <cellStyle name="Заголовок 1 2_46EE.2011(v1.0)" xfId="963" xr:uid="{00000000-0005-0000-0000-000024040000}"/>
    <cellStyle name="Заголовок 1 3" xfId="964" xr:uid="{00000000-0005-0000-0000-000025040000}"/>
    <cellStyle name="Заголовок 1 3 2" xfId="965" xr:uid="{00000000-0005-0000-0000-000026040000}"/>
    <cellStyle name="Заголовок 1 3_46EE.2011(v1.0)" xfId="966" xr:uid="{00000000-0005-0000-0000-000027040000}"/>
    <cellStyle name="Заголовок 1 4" xfId="967" xr:uid="{00000000-0005-0000-0000-000028040000}"/>
    <cellStyle name="Заголовок 1 4 2" xfId="968" xr:uid="{00000000-0005-0000-0000-000029040000}"/>
    <cellStyle name="Заголовок 1 4_46EE.2011(v1.0)" xfId="969" xr:uid="{00000000-0005-0000-0000-00002A040000}"/>
    <cellStyle name="Заголовок 1 5" xfId="970" xr:uid="{00000000-0005-0000-0000-00002B040000}"/>
    <cellStyle name="Заголовок 1 5 2" xfId="971" xr:uid="{00000000-0005-0000-0000-00002C040000}"/>
    <cellStyle name="Заголовок 1 5_46EE.2011(v1.0)" xfId="972" xr:uid="{00000000-0005-0000-0000-00002D040000}"/>
    <cellStyle name="Заголовок 1 6" xfId="973" xr:uid="{00000000-0005-0000-0000-00002E040000}"/>
    <cellStyle name="Заголовок 1 6 2" xfId="974" xr:uid="{00000000-0005-0000-0000-00002F040000}"/>
    <cellStyle name="Заголовок 1 6_46EE.2011(v1.0)" xfId="975" xr:uid="{00000000-0005-0000-0000-000030040000}"/>
    <cellStyle name="Заголовок 1 7" xfId="976" xr:uid="{00000000-0005-0000-0000-000031040000}"/>
    <cellStyle name="Заголовок 1 7 2" xfId="977" xr:uid="{00000000-0005-0000-0000-000032040000}"/>
    <cellStyle name="Заголовок 1 7_46EE.2011(v1.0)" xfId="978" xr:uid="{00000000-0005-0000-0000-000033040000}"/>
    <cellStyle name="Заголовок 1 8" xfId="979" xr:uid="{00000000-0005-0000-0000-000034040000}"/>
    <cellStyle name="Заголовок 1 8 2" xfId="980" xr:uid="{00000000-0005-0000-0000-000035040000}"/>
    <cellStyle name="Заголовок 1 8_46EE.2011(v1.0)" xfId="981" xr:uid="{00000000-0005-0000-0000-000036040000}"/>
    <cellStyle name="Заголовок 1 9" xfId="982" xr:uid="{00000000-0005-0000-0000-000037040000}"/>
    <cellStyle name="Заголовок 1 9 2" xfId="983" xr:uid="{00000000-0005-0000-0000-000038040000}"/>
    <cellStyle name="Заголовок 1 9_46EE.2011(v1.0)" xfId="984" xr:uid="{00000000-0005-0000-0000-000039040000}"/>
    <cellStyle name="Заголовок 2" xfId="3" builtinId="17" hidden="1"/>
    <cellStyle name="Заголовок 2" xfId="93" builtinId="17" hidden="1"/>
    <cellStyle name="Заголовок 2" xfId="1416" builtinId="17" hidden="1"/>
    <cellStyle name="Заголовок 2" xfId="1456" builtinId="17" hidden="1"/>
    <cellStyle name="Заголовок 2" xfId="1500" builtinId="17" hidden="1"/>
    <cellStyle name="Заголовок 2" xfId="1540" builtinId="17" hidden="1"/>
    <cellStyle name="Заголовок 2" xfId="1581" builtinId="17" hidden="1"/>
    <cellStyle name="Заголовок 2 2" xfId="985" xr:uid="{00000000-0005-0000-0000-000041040000}"/>
    <cellStyle name="Заголовок 2 2 2" xfId="986" xr:uid="{00000000-0005-0000-0000-000042040000}"/>
    <cellStyle name="Заголовок 2 2_46EE.2011(v1.0)" xfId="987" xr:uid="{00000000-0005-0000-0000-000043040000}"/>
    <cellStyle name="Заголовок 2 3" xfId="988" xr:uid="{00000000-0005-0000-0000-000044040000}"/>
    <cellStyle name="Заголовок 2 3 2" xfId="989" xr:uid="{00000000-0005-0000-0000-000045040000}"/>
    <cellStyle name="Заголовок 2 3_46EE.2011(v1.0)" xfId="990" xr:uid="{00000000-0005-0000-0000-000046040000}"/>
    <cellStyle name="Заголовок 2 4" xfId="991" xr:uid="{00000000-0005-0000-0000-000047040000}"/>
    <cellStyle name="Заголовок 2 4 2" xfId="992" xr:uid="{00000000-0005-0000-0000-000048040000}"/>
    <cellStyle name="Заголовок 2 4_46EE.2011(v1.0)" xfId="993" xr:uid="{00000000-0005-0000-0000-000049040000}"/>
    <cellStyle name="Заголовок 2 5" xfId="994" xr:uid="{00000000-0005-0000-0000-00004A040000}"/>
    <cellStyle name="Заголовок 2 5 2" xfId="995" xr:uid="{00000000-0005-0000-0000-00004B040000}"/>
    <cellStyle name="Заголовок 2 5_46EE.2011(v1.0)" xfId="996" xr:uid="{00000000-0005-0000-0000-00004C040000}"/>
    <cellStyle name="Заголовок 2 6" xfId="997" xr:uid="{00000000-0005-0000-0000-00004D040000}"/>
    <cellStyle name="Заголовок 2 6 2" xfId="998" xr:uid="{00000000-0005-0000-0000-00004E040000}"/>
    <cellStyle name="Заголовок 2 6_46EE.2011(v1.0)" xfId="999" xr:uid="{00000000-0005-0000-0000-00004F040000}"/>
    <cellStyle name="Заголовок 2 7" xfId="1000" xr:uid="{00000000-0005-0000-0000-000050040000}"/>
    <cellStyle name="Заголовок 2 7 2" xfId="1001" xr:uid="{00000000-0005-0000-0000-000051040000}"/>
    <cellStyle name="Заголовок 2 7_46EE.2011(v1.0)" xfId="1002" xr:uid="{00000000-0005-0000-0000-000052040000}"/>
    <cellStyle name="Заголовок 2 8" xfId="1003" xr:uid="{00000000-0005-0000-0000-000053040000}"/>
    <cellStyle name="Заголовок 2 8 2" xfId="1004" xr:uid="{00000000-0005-0000-0000-000054040000}"/>
    <cellStyle name="Заголовок 2 8_46EE.2011(v1.0)" xfId="1005" xr:uid="{00000000-0005-0000-0000-000055040000}"/>
    <cellStyle name="Заголовок 2 9" xfId="1006" xr:uid="{00000000-0005-0000-0000-000056040000}"/>
    <cellStyle name="Заголовок 2 9 2" xfId="1007" xr:uid="{00000000-0005-0000-0000-000057040000}"/>
    <cellStyle name="Заголовок 2 9_46EE.2011(v1.0)" xfId="1008" xr:uid="{00000000-0005-0000-0000-000058040000}"/>
    <cellStyle name="Заголовок 3" xfId="4" builtinId="18" hidden="1"/>
    <cellStyle name="Заголовок 3" xfId="94" builtinId="18" hidden="1"/>
    <cellStyle name="Заголовок 3" xfId="1417" builtinId="18" hidden="1"/>
    <cellStyle name="Заголовок 3" xfId="1457" builtinId="18" hidden="1"/>
    <cellStyle name="Заголовок 3" xfId="1501" builtinId="18" hidden="1"/>
    <cellStyle name="Заголовок 3" xfId="1541" builtinId="18" hidden="1"/>
    <cellStyle name="Заголовок 3" xfId="1582" builtinId="18" hidden="1"/>
    <cellStyle name="Заголовок 3 2" xfId="1009" xr:uid="{00000000-0005-0000-0000-000060040000}"/>
    <cellStyle name="Заголовок 3 2 2" xfId="1010" xr:uid="{00000000-0005-0000-0000-000061040000}"/>
    <cellStyle name="Заголовок 3 2_46EE.2011(v1.0)" xfId="1011" xr:uid="{00000000-0005-0000-0000-000062040000}"/>
    <cellStyle name="Заголовок 3 3" xfId="1012" xr:uid="{00000000-0005-0000-0000-000063040000}"/>
    <cellStyle name="Заголовок 3 3 2" xfId="1013" xr:uid="{00000000-0005-0000-0000-000064040000}"/>
    <cellStyle name="Заголовок 3 3_46EE.2011(v1.0)" xfId="1014" xr:uid="{00000000-0005-0000-0000-000065040000}"/>
    <cellStyle name="Заголовок 3 4" xfId="1015" xr:uid="{00000000-0005-0000-0000-000066040000}"/>
    <cellStyle name="Заголовок 3 4 2" xfId="1016" xr:uid="{00000000-0005-0000-0000-000067040000}"/>
    <cellStyle name="Заголовок 3 4_46EE.2011(v1.0)" xfId="1017" xr:uid="{00000000-0005-0000-0000-000068040000}"/>
    <cellStyle name="Заголовок 3 5" xfId="1018" xr:uid="{00000000-0005-0000-0000-000069040000}"/>
    <cellStyle name="Заголовок 3 5 2" xfId="1019" xr:uid="{00000000-0005-0000-0000-00006A040000}"/>
    <cellStyle name="Заголовок 3 5_46EE.2011(v1.0)" xfId="1020" xr:uid="{00000000-0005-0000-0000-00006B040000}"/>
    <cellStyle name="Заголовок 3 6" xfId="1021" xr:uid="{00000000-0005-0000-0000-00006C040000}"/>
    <cellStyle name="Заголовок 3 6 2" xfId="1022" xr:uid="{00000000-0005-0000-0000-00006D040000}"/>
    <cellStyle name="Заголовок 3 6_46EE.2011(v1.0)" xfId="1023" xr:uid="{00000000-0005-0000-0000-00006E040000}"/>
    <cellStyle name="Заголовок 3 7" xfId="1024" xr:uid="{00000000-0005-0000-0000-00006F040000}"/>
    <cellStyle name="Заголовок 3 7 2" xfId="1025" xr:uid="{00000000-0005-0000-0000-000070040000}"/>
    <cellStyle name="Заголовок 3 7_46EE.2011(v1.0)" xfId="1026" xr:uid="{00000000-0005-0000-0000-000071040000}"/>
    <cellStyle name="Заголовок 3 8" xfId="1027" xr:uid="{00000000-0005-0000-0000-000072040000}"/>
    <cellStyle name="Заголовок 3 8 2" xfId="1028" xr:uid="{00000000-0005-0000-0000-000073040000}"/>
    <cellStyle name="Заголовок 3 8_46EE.2011(v1.0)" xfId="1029" xr:uid="{00000000-0005-0000-0000-000074040000}"/>
    <cellStyle name="Заголовок 3 9" xfId="1030" xr:uid="{00000000-0005-0000-0000-000075040000}"/>
    <cellStyle name="Заголовок 3 9 2" xfId="1031" xr:uid="{00000000-0005-0000-0000-000076040000}"/>
    <cellStyle name="Заголовок 3 9_46EE.2011(v1.0)" xfId="1032" xr:uid="{00000000-0005-0000-0000-000077040000}"/>
    <cellStyle name="Заголовок 4" xfId="5" builtinId="19" hidden="1"/>
    <cellStyle name="Заголовок 4" xfId="95" builtinId="19" hidden="1"/>
    <cellStyle name="Заголовок 4" xfId="1418" builtinId="19" hidden="1"/>
    <cellStyle name="Заголовок 4" xfId="1458" builtinId="19" hidden="1"/>
    <cellStyle name="Заголовок 4" xfId="1502" builtinId="19" hidden="1"/>
    <cellStyle name="Заголовок 4" xfId="1542" builtinId="19" hidden="1"/>
    <cellStyle name="Заголовок 4" xfId="1583" builtinId="19" hidden="1"/>
    <cellStyle name="Заголовок 4 2" xfId="1033" xr:uid="{00000000-0005-0000-0000-00007F040000}"/>
    <cellStyle name="Заголовок 4 2 2" xfId="1034" xr:uid="{00000000-0005-0000-0000-000080040000}"/>
    <cellStyle name="Заголовок 4 3" xfId="1035" xr:uid="{00000000-0005-0000-0000-000081040000}"/>
    <cellStyle name="Заголовок 4 3 2" xfId="1036" xr:uid="{00000000-0005-0000-0000-000082040000}"/>
    <cellStyle name="Заголовок 4 4" xfId="1037" xr:uid="{00000000-0005-0000-0000-000083040000}"/>
    <cellStyle name="Заголовок 4 4 2" xfId="1038" xr:uid="{00000000-0005-0000-0000-000084040000}"/>
    <cellStyle name="Заголовок 4 5" xfId="1039" xr:uid="{00000000-0005-0000-0000-000085040000}"/>
    <cellStyle name="Заголовок 4 5 2" xfId="1040" xr:uid="{00000000-0005-0000-0000-000086040000}"/>
    <cellStyle name="Заголовок 4 6" xfId="1041" xr:uid="{00000000-0005-0000-0000-000087040000}"/>
    <cellStyle name="Заголовок 4 6 2" xfId="1042" xr:uid="{00000000-0005-0000-0000-000088040000}"/>
    <cellStyle name="Заголовок 4 7" xfId="1043" xr:uid="{00000000-0005-0000-0000-000089040000}"/>
    <cellStyle name="Заголовок 4 7 2" xfId="1044" xr:uid="{00000000-0005-0000-0000-00008A040000}"/>
    <cellStyle name="Заголовок 4 8" xfId="1045" xr:uid="{00000000-0005-0000-0000-00008B040000}"/>
    <cellStyle name="Заголовок 4 8 2" xfId="1046" xr:uid="{00000000-0005-0000-0000-00008C040000}"/>
    <cellStyle name="Заголовок 4 9" xfId="1047" xr:uid="{00000000-0005-0000-0000-00008D040000}"/>
    <cellStyle name="Заголовок 4 9 2" xfId="1048" xr:uid="{00000000-0005-0000-0000-00008E040000}"/>
    <cellStyle name="ЗАГОЛОВОК1" xfId="1049" xr:uid="{00000000-0005-0000-0000-00008F040000}"/>
    <cellStyle name="ЗАГОЛОВОК2" xfId="1050" xr:uid="{00000000-0005-0000-0000-000090040000}"/>
    <cellStyle name="ЗаголовокСтолбца" xfId="76" xr:uid="{00000000-0005-0000-0000-000091040000}"/>
    <cellStyle name="Защитный" xfId="1051" xr:uid="{00000000-0005-0000-0000-000092040000}"/>
    <cellStyle name="Значение" xfId="77" xr:uid="{00000000-0005-0000-0000-000093040000}"/>
    <cellStyle name="Зоголовок" xfId="1052" xr:uid="{00000000-0005-0000-0000-000094040000}"/>
    <cellStyle name="Итог" xfId="15" builtinId="25" hidden="1"/>
    <cellStyle name="Итог" xfId="105" builtinId="25" hidden="1"/>
    <cellStyle name="Итог" xfId="1429" builtinId="25" hidden="1"/>
    <cellStyle name="Итог" xfId="1469" builtinId="25" hidden="1"/>
    <cellStyle name="Итог" xfId="1513" builtinId="25" hidden="1"/>
    <cellStyle name="Итог" xfId="1553" builtinId="25" hidden="1"/>
    <cellStyle name="Итог" xfId="1594" builtinId="25" hidden="1"/>
    <cellStyle name="Итог 2" xfId="1053" xr:uid="{00000000-0005-0000-0000-00009C040000}"/>
    <cellStyle name="Итог 2 2" xfId="1054" xr:uid="{00000000-0005-0000-0000-00009D040000}"/>
    <cellStyle name="Итог 2_46EE.2011(v1.0)" xfId="1055" xr:uid="{00000000-0005-0000-0000-00009E040000}"/>
    <cellStyle name="Итог 3" xfId="1056" xr:uid="{00000000-0005-0000-0000-00009F040000}"/>
    <cellStyle name="Итог 3 2" xfId="1057" xr:uid="{00000000-0005-0000-0000-0000A0040000}"/>
    <cellStyle name="Итог 3_46EE.2011(v1.0)" xfId="1058" xr:uid="{00000000-0005-0000-0000-0000A1040000}"/>
    <cellStyle name="Итог 4" xfId="1059" xr:uid="{00000000-0005-0000-0000-0000A2040000}"/>
    <cellStyle name="Итог 4 2" xfId="1060" xr:uid="{00000000-0005-0000-0000-0000A3040000}"/>
    <cellStyle name="Итог 4_46EE.2011(v1.0)" xfId="1061" xr:uid="{00000000-0005-0000-0000-0000A4040000}"/>
    <cellStyle name="Итог 5" xfId="1062" xr:uid="{00000000-0005-0000-0000-0000A5040000}"/>
    <cellStyle name="Итог 5 2" xfId="1063" xr:uid="{00000000-0005-0000-0000-0000A6040000}"/>
    <cellStyle name="Итог 5_46EE.2011(v1.0)" xfId="1064" xr:uid="{00000000-0005-0000-0000-0000A7040000}"/>
    <cellStyle name="Итог 6" xfId="1065" xr:uid="{00000000-0005-0000-0000-0000A8040000}"/>
    <cellStyle name="Итог 6 2" xfId="1066" xr:uid="{00000000-0005-0000-0000-0000A9040000}"/>
    <cellStyle name="Итог 6_46EE.2011(v1.0)" xfId="1067" xr:uid="{00000000-0005-0000-0000-0000AA040000}"/>
    <cellStyle name="Итог 7" xfId="1068" xr:uid="{00000000-0005-0000-0000-0000AB040000}"/>
    <cellStyle name="Итог 7 2" xfId="1069" xr:uid="{00000000-0005-0000-0000-0000AC040000}"/>
    <cellStyle name="Итог 7_46EE.2011(v1.0)" xfId="1070" xr:uid="{00000000-0005-0000-0000-0000AD040000}"/>
    <cellStyle name="Итог 8" xfId="1071" xr:uid="{00000000-0005-0000-0000-0000AE040000}"/>
    <cellStyle name="Итог 8 2" xfId="1072" xr:uid="{00000000-0005-0000-0000-0000AF040000}"/>
    <cellStyle name="Итог 8_46EE.2011(v1.0)" xfId="1073" xr:uid="{00000000-0005-0000-0000-0000B0040000}"/>
    <cellStyle name="Итог 9" xfId="1074" xr:uid="{00000000-0005-0000-0000-0000B1040000}"/>
    <cellStyle name="Итог 9 2" xfId="1075" xr:uid="{00000000-0005-0000-0000-0000B2040000}"/>
    <cellStyle name="Итог 9_46EE.2011(v1.0)" xfId="1076" xr:uid="{00000000-0005-0000-0000-0000B3040000}"/>
    <cellStyle name="Итого" xfId="1077" xr:uid="{00000000-0005-0000-0000-0000B4040000}"/>
    <cellStyle name="ИТОГОВЫЙ" xfId="1078" xr:uid="{00000000-0005-0000-0000-0000B5040000}"/>
    <cellStyle name="ИТОГОВЫЙ 2" xfId="1079" xr:uid="{00000000-0005-0000-0000-0000B6040000}"/>
    <cellStyle name="ИТОГОВЫЙ 3" xfId="1080" xr:uid="{00000000-0005-0000-0000-0000B7040000}"/>
    <cellStyle name="ИТОГОВЫЙ 4" xfId="1081" xr:uid="{00000000-0005-0000-0000-0000B8040000}"/>
    <cellStyle name="ИТОГОВЫЙ 5" xfId="1082" xr:uid="{00000000-0005-0000-0000-0000B9040000}"/>
    <cellStyle name="ИТОГОВЫЙ 6" xfId="1083" xr:uid="{00000000-0005-0000-0000-0000BA040000}"/>
    <cellStyle name="ИТОГОВЫЙ 7" xfId="1084" xr:uid="{00000000-0005-0000-0000-0000BB040000}"/>
    <cellStyle name="ИТОГОВЫЙ 8" xfId="1085" xr:uid="{00000000-0005-0000-0000-0000BC040000}"/>
    <cellStyle name="ИТОГОВЫЙ_1" xfId="1086" xr:uid="{00000000-0005-0000-0000-0000BD040000}"/>
    <cellStyle name="Контрольная ячейка" xfId="12" builtinId="23" hidden="1"/>
    <cellStyle name="Контрольная ячейка" xfId="102" builtinId="23" hidden="1"/>
    <cellStyle name="Контрольная ячейка" xfId="1425" builtinId="23" hidden="1"/>
    <cellStyle name="Контрольная ячейка" xfId="1465" builtinId="23" hidden="1"/>
    <cellStyle name="Контрольная ячейка" xfId="1509" builtinId="23" hidden="1"/>
    <cellStyle name="Контрольная ячейка" xfId="1549" builtinId="23" hidden="1"/>
    <cellStyle name="Контрольная ячейка" xfId="1590" builtinId="23" hidden="1"/>
    <cellStyle name="Контрольная ячейка 2" xfId="1087" xr:uid="{00000000-0005-0000-0000-0000C5040000}"/>
    <cellStyle name="Контрольная ячейка 2 2" xfId="1088" xr:uid="{00000000-0005-0000-0000-0000C6040000}"/>
    <cellStyle name="Контрольная ячейка 2_46EE.2011(v1.0)" xfId="1089" xr:uid="{00000000-0005-0000-0000-0000C7040000}"/>
    <cellStyle name="Контрольная ячейка 3" xfId="1090" xr:uid="{00000000-0005-0000-0000-0000C8040000}"/>
    <cellStyle name="Контрольная ячейка 3 2" xfId="1091" xr:uid="{00000000-0005-0000-0000-0000C9040000}"/>
    <cellStyle name="Контрольная ячейка 3_46EE.2011(v1.0)" xfId="1092" xr:uid="{00000000-0005-0000-0000-0000CA040000}"/>
    <cellStyle name="Контрольная ячейка 4" xfId="1093" xr:uid="{00000000-0005-0000-0000-0000CB040000}"/>
    <cellStyle name="Контрольная ячейка 4 2" xfId="1094" xr:uid="{00000000-0005-0000-0000-0000CC040000}"/>
    <cellStyle name="Контрольная ячейка 4_46EE.2011(v1.0)" xfId="1095" xr:uid="{00000000-0005-0000-0000-0000CD040000}"/>
    <cellStyle name="Контрольная ячейка 5" xfId="1096" xr:uid="{00000000-0005-0000-0000-0000CE040000}"/>
    <cellStyle name="Контрольная ячейка 5 2" xfId="1097" xr:uid="{00000000-0005-0000-0000-0000CF040000}"/>
    <cellStyle name="Контрольная ячейка 5_46EE.2011(v1.0)" xfId="1098" xr:uid="{00000000-0005-0000-0000-0000D0040000}"/>
    <cellStyle name="Контрольная ячейка 6" xfId="1099" xr:uid="{00000000-0005-0000-0000-0000D1040000}"/>
    <cellStyle name="Контрольная ячейка 6 2" xfId="1100" xr:uid="{00000000-0005-0000-0000-0000D2040000}"/>
    <cellStyle name="Контрольная ячейка 6_46EE.2011(v1.0)" xfId="1101" xr:uid="{00000000-0005-0000-0000-0000D3040000}"/>
    <cellStyle name="Контрольная ячейка 7" xfId="1102" xr:uid="{00000000-0005-0000-0000-0000D4040000}"/>
    <cellStyle name="Контрольная ячейка 7 2" xfId="1103" xr:uid="{00000000-0005-0000-0000-0000D5040000}"/>
    <cellStyle name="Контрольная ячейка 7_46EE.2011(v1.0)" xfId="1104" xr:uid="{00000000-0005-0000-0000-0000D6040000}"/>
    <cellStyle name="Контрольная ячейка 8" xfId="1105" xr:uid="{00000000-0005-0000-0000-0000D7040000}"/>
    <cellStyle name="Контрольная ячейка 8 2" xfId="1106" xr:uid="{00000000-0005-0000-0000-0000D8040000}"/>
    <cellStyle name="Контрольная ячейка 8_46EE.2011(v1.0)" xfId="1107" xr:uid="{00000000-0005-0000-0000-0000D9040000}"/>
    <cellStyle name="Контрольная ячейка 9" xfId="1108" xr:uid="{00000000-0005-0000-0000-0000DA040000}"/>
    <cellStyle name="Контрольная ячейка 9 2" xfId="1109" xr:uid="{00000000-0005-0000-0000-0000DB040000}"/>
    <cellStyle name="Контрольная ячейка 9_46EE.2011(v1.0)" xfId="1110" xr:uid="{00000000-0005-0000-0000-0000DC040000}"/>
    <cellStyle name="Мои наименования показателей" xfId="1113" xr:uid="{00000000-0005-0000-0000-0000DF040000}"/>
    <cellStyle name="Мои наименования показателей 2" xfId="1114" xr:uid="{00000000-0005-0000-0000-0000E0040000}"/>
    <cellStyle name="Мои наименования показателей 2 2" xfId="1115" xr:uid="{00000000-0005-0000-0000-0000E1040000}"/>
    <cellStyle name="Мои наименования показателей 2 3" xfId="1116" xr:uid="{00000000-0005-0000-0000-0000E2040000}"/>
    <cellStyle name="Мои наименования показателей 2 4" xfId="1117" xr:uid="{00000000-0005-0000-0000-0000E3040000}"/>
    <cellStyle name="Мои наименования показателей 2 5" xfId="1118" xr:uid="{00000000-0005-0000-0000-0000E4040000}"/>
    <cellStyle name="Мои наименования показателей 2 6" xfId="1119" xr:uid="{00000000-0005-0000-0000-0000E5040000}"/>
    <cellStyle name="Мои наименования показателей 2 7" xfId="1120" xr:uid="{00000000-0005-0000-0000-0000E6040000}"/>
    <cellStyle name="Мои наименования показателей 2 8" xfId="1121" xr:uid="{00000000-0005-0000-0000-0000E7040000}"/>
    <cellStyle name="Мои наименования показателей 2_1" xfId="1122" xr:uid="{00000000-0005-0000-0000-0000E8040000}"/>
    <cellStyle name="Мои наименования показателей 3" xfId="1123" xr:uid="{00000000-0005-0000-0000-0000E9040000}"/>
    <cellStyle name="Мои наименования показателей 3 2" xfId="1124" xr:uid="{00000000-0005-0000-0000-0000EA040000}"/>
    <cellStyle name="Мои наименования показателей 3 3" xfId="1125" xr:uid="{00000000-0005-0000-0000-0000EB040000}"/>
    <cellStyle name="Мои наименования показателей 3 4" xfId="1126" xr:uid="{00000000-0005-0000-0000-0000EC040000}"/>
    <cellStyle name="Мои наименования показателей 3 5" xfId="1127" xr:uid="{00000000-0005-0000-0000-0000ED040000}"/>
    <cellStyle name="Мои наименования показателей 3 6" xfId="1128" xr:uid="{00000000-0005-0000-0000-0000EE040000}"/>
    <cellStyle name="Мои наименования показателей 3 7" xfId="1129" xr:uid="{00000000-0005-0000-0000-0000EF040000}"/>
    <cellStyle name="Мои наименования показателей 3 8" xfId="1130" xr:uid="{00000000-0005-0000-0000-0000F0040000}"/>
    <cellStyle name="Мои наименования показателей 3_1" xfId="1131" xr:uid="{00000000-0005-0000-0000-0000F1040000}"/>
    <cellStyle name="Мои наименования показателей 4" xfId="1132" xr:uid="{00000000-0005-0000-0000-0000F2040000}"/>
    <cellStyle name="Мои наименования показателей 4 2" xfId="1133" xr:uid="{00000000-0005-0000-0000-0000F3040000}"/>
    <cellStyle name="Мои наименования показателей 4 3" xfId="1134" xr:uid="{00000000-0005-0000-0000-0000F4040000}"/>
    <cellStyle name="Мои наименования показателей 4 4" xfId="1135" xr:uid="{00000000-0005-0000-0000-0000F5040000}"/>
    <cellStyle name="Мои наименования показателей 4 5" xfId="1136" xr:uid="{00000000-0005-0000-0000-0000F6040000}"/>
    <cellStyle name="Мои наименования показателей 4 6" xfId="1137" xr:uid="{00000000-0005-0000-0000-0000F7040000}"/>
    <cellStyle name="Мои наименования показателей 4 7" xfId="1138" xr:uid="{00000000-0005-0000-0000-0000F8040000}"/>
    <cellStyle name="Мои наименования показателей 4 8" xfId="1139" xr:uid="{00000000-0005-0000-0000-0000F9040000}"/>
    <cellStyle name="Мои наименования показателей 4_1" xfId="1140" xr:uid="{00000000-0005-0000-0000-0000FA040000}"/>
    <cellStyle name="Мои наименования показателей 5" xfId="1141" xr:uid="{00000000-0005-0000-0000-0000FB040000}"/>
    <cellStyle name="Мои наименования показателей 5 2" xfId="1142" xr:uid="{00000000-0005-0000-0000-0000FC040000}"/>
    <cellStyle name="Мои наименования показателей 5 3" xfId="1143" xr:uid="{00000000-0005-0000-0000-0000FD040000}"/>
    <cellStyle name="Мои наименования показателей 5 4" xfId="1144" xr:uid="{00000000-0005-0000-0000-0000FE040000}"/>
    <cellStyle name="Мои наименования показателей 5 5" xfId="1145" xr:uid="{00000000-0005-0000-0000-0000FF040000}"/>
    <cellStyle name="Мои наименования показателей 5 6" xfId="1146" xr:uid="{00000000-0005-0000-0000-000000050000}"/>
    <cellStyle name="Мои наименования показателей 5 7" xfId="1147" xr:uid="{00000000-0005-0000-0000-000001050000}"/>
    <cellStyle name="Мои наименования показателей 5 8" xfId="1148" xr:uid="{00000000-0005-0000-0000-000002050000}"/>
    <cellStyle name="Мои наименования показателей 5_1" xfId="1149" xr:uid="{00000000-0005-0000-0000-000003050000}"/>
    <cellStyle name="Мои наименования показателей 6" xfId="1150" xr:uid="{00000000-0005-0000-0000-000004050000}"/>
    <cellStyle name="Мои наименования показателей 6 2" xfId="1151" xr:uid="{00000000-0005-0000-0000-000005050000}"/>
    <cellStyle name="Мои наименования показателей 6_46EE.2011(v1.0)" xfId="1152" xr:uid="{00000000-0005-0000-0000-000006050000}"/>
    <cellStyle name="Мои наименования показателей 7" xfId="1153" xr:uid="{00000000-0005-0000-0000-000007050000}"/>
    <cellStyle name="Мои наименования показателей 7 2" xfId="1154" xr:uid="{00000000-0005-0000-0000-000008050000}"/>
    <cellStyle name="Мои наименования показателей 7_46EE.2011(v1.0)" xfId="1155" xr:uid="{00000000-0005-0000-0000-000009050000}"/>
    <cellStyle name="Мои наименования показателей 8" xfId="1156" xr:uid="{00000000-0005-0000-0000-00000A050000}"/>
    <cellStyle name="Мои наименования показателей 8 2" xfId="1157" xr:uid="{00000000-0005-0000-0000-00000B050000}"/>
    <cellStyle name="Мои наименования показателей 8_46EE.2011(v1.0)" xfId="1158" xr:uid="{00000000-0005-0000-0000-00000C050000}"/>
    <cellStyle name="Мои наименования показателей_46TE.RT(v1.0)" xfId="1159" xr:uid="{00000000-0005-0000-0000-00000D050000}"/>
    <cellStyle name="Мой заголовок" xfId="1111" xr:uid="{00000000-0005-0000-0000-0000DD040000}"/>
    <cellStyle name="Мой заголовок листа" xfId="1112" xr:uid="{00000000-0005-0000-0000-0000DE040000}"/>
    <cellStyle name="назв фил" xfId="1160" xr:uid="{00000000-0005-0000-0000-00000E050000}"/>
    <cellStyle name="Название" xfId="1" builtinId="15" hidden="1"/>
    <cellStyle name="Название" xfId="91" builtinId="15" hidden="1"/>
    <cellStyle name="Название" xfId="1414" builtinId="15" hidden="1"/>
    <cellStyle name="Название" xfId="1454" builtinId="15" hidden="1"/>
    <cellStyle name="Название" xfId="1498" builtinId="15" hidden="1"/>
    <cellStyle name="Название" xfId="1538" builtinId="15" hidden="1"/>
    <cellStyle name="Название" xfId="1579" builtinId="15" hidden="1"/>
    <cellStyle name="Название 2" xfId="1161" xr:uid="{00000000-0005-0000-0000-000016050000}"/>
    <cellStyle name="Название 2 2" xfId="1162" xr:uid="{00000000-0005-0000-0000-000017050000}"/>
    <cellStyle name="Название 3" xfId="1163" xr:uid="{00000000-0005-0000-0000-000018050000}"/>
    <cellStyle name="Название 3 2" xfId="1164" xr:uid="{00000000-0005-0000-0000-000019050000}"/>
    <cellStyle name="Название 4" xfId="1165" xr:uid="{00000000-0005-0000-0000-00001A050000}"/>
    <cellStyle name="Название 4 2" xfId="1166" xr:uid="{00000000-0005-0000-0000-00001B050000}"/>
    <cellStyle name="Название 5" xfId="1167" xr:uid="{00000000-0005-0000-0000-00001C050000}"/>
    <cellStyle name="Название 5 2" xfId="1168" xr:uid="{00000000-0005-0000-0000-00001D050000}"/>
    <cellStyle name="Название 6" xfId="1169" xr:uid="{00000000-0005-0000-0000-00001E050000}"/>
    <cellStyle name="Название 6 2" xfId="1170" xr:uid="{00000000-0005-0000-0000-00001F050000}"/>
    <cellStyle name="Название 7" xfId="1171" xr:uid="{00000000-0005-0000-0000-000020050000}"/>
    <cellStyle name="Название 7 2" xfId="1172" xr:uid="{00000000-0005-0000-0000-000021050000}"/>
    <cellStyle name="Название 8" xfId="1173" xr:uid="{00000000-0005-0000-0000-000022050000}"/>
    <cellStyle name="Название 8 2" xfId="1174" xr:uid="{00000000-0005-0000-0000-000023050000}"/>
    <cellStyle name="Название 9" xfId="1175" xr:uid="{00000000-0005-0000-0000-000024050000}"/>
    <cellStyle name="Название 9 2" xfId="1176" xr:uid="{00000000-0005-0000-0000-000025050000}"/>
    <cellStyle name="Нейтральный" xfId="8" builtinId="28" hidden="1"/>
    <cellStyle name="Нейтральный" xfId="98" builtinId="28" hidden="1"/>
    <cellStyle name="Нейтральный" xfId="1421" builtinId="28" hidden="1"/>
    <cellStyle name="Нейтральный" xfId="1461" builtinId="28" hidden="1"/>
    <cellStyle name="Нейтральный" xfId="1505" builtinId="28" hidden="1"/>
    <cellStyle name="Нейтральный" xfId="1545" builtinId="28" hidden="1"/>
    <cellStyle name="Нейтральный" xfId="1586" builtinId="28" hidden="1"/>
    <cellStyle name="Нейтральный 2" xfId="1177" xr:uid="{00000000-0005-0000-0000-00002D050000}"/>
    <cellStyle name="Нейтральный 2 2" xfId="1178" xr:uid="{00000000-0005-0000-0000-00002E050000}"/>
    <cellStyle name="Нейтральный 3" xfId="1179" xr:uid="{00000000-0005-0000-0000-00002F050000}"/>
    <cellStyle name="Нейтральный 3 2" xfId="1180" xr:uid="{00000000-0005-0000-0000-000030050000}"/>
    <cellStyle name="Нейтральный 4" xfId="1181" xr:uid="{00000000-0005-0000-0000-000031050000}"/>
    <cellStyle name="Нейтральный 4 2" xfId="1182" xr:uid="{00000000-0005-0000-0000-000032050000}"/>
    <cellStyle name="Нейтральный 5" xfId="1183" xr:uid="{00000000-0005-0000-0000-000033050000}"/>
    <cellStyle name="Нейтральный 5 2" xfId="1184" xr:uid="{00000000-0005-0000-0000-000034050000}"/>
    <cellStyle name="Нейтральный 6" xfId="1185" xr:uid="{00000000-0005-0000-0000-000035050000}"/>
    <cellStyle name="Нейтральный 6 2" xfId="1186" xr:uid="{00000000-0005-0000-0000-000036050000}"/>
    <cellStyle name="Нейтральный 7" xfId="1187" xr:uid="{00000000-0005-0000-0000-000037050000}"/>
    <cellStyle name="Нейтральный 7 2" xfId="1188" xr:uid="{00000000-0005-0000-0000-000038050000}"/>
    <cellStyle name="Нейтральный 8" xfId="1189" xr:uid="{00000000-0005-0000-0000-000039050000}"/>
    <cellStyle name="Нейтральный 8 2" xfId="1190" xr:uid="{00000000-0005-0000-0000-00003A050000}"/>
    <cellStyle name="Нейтральный 9" xfId="1191" xr:uid="{00000000-0005-0000-0000-00003B050000}"/>
    <cellStyle name="Нейтральный 9 2" xfId="1192" xr:uid="{00000000-0005-0000-0000-00003C050000}"/>
    <cellStyle name="Обычный" xfId="0" builtinId="0"/>
    <cellStyle name="Обычный 10" xfId="78" xr:uid="{00000000-0005-0000-0000-00003E050000}"/>
    <cellStyle name="Обычный 11" xfId="79" xr:uid="{00000000-0005-0000-0000-00003F050000}"/>
    <cellStyle name="Обычный 11 2" xfId="1193" xr:uid="{00000000-0005-0000-0000-000040050000}"/>
    <cellStyle name="Обычный 12" xfId="1620" xr:uid="{00000000-0005-0000-0000-000041050000}"/>
    <cellStyle name="Обычный 12 2" xfId="80" xr:uid="{00000000-0005-0000-0000-000042050000}"/>
    <cellStyle name="Обычный 12 3 2" xfId="81" xr:uid="{00000000-0005-0000-0000-000043050000}"/>
    <cellStyle name="Обычный 2" xfId="82" xr:uid="{00000000-0005-0000-0000-000044050000}"/>
    <cellStyle name="Обычный 2 14" xfId="83" xr:uid="{00000000-0005-0000-0000-000045050000}"/>
    <cellStyle name="Обычный 2 2" xfId="1194" xr:uid="{00000000-0005-0000-0000-000046050000}"/>
    <cellStyle name="Обычный 2 2 2" xfId="1195" xr:uid="{00000000-0005-0000-0000-000047050000}"/>
    <cellStyle name="Обычный 2 2_46EE.2011(v1.0)" xfId="1196" xr:uid="{00000000-0005-0000-0000-000048050000}"/>
    <cellStyle name="Обычный 2 3" xfId="1197" xr:uid="{00000000-0005-0000-0000-000049050000}"/>
    <cellStyle name="Обычный 2 3 2" xfId="1198" xr:uid="{00000000-0005-0000-0000-00004A050000}"/>
    <cellStyle name="Обычный 2 3_46EE.2011(v1.0)" xfId="1199" xr:uid="{00000000-0005-0000-0000-00004B050000}"/>
    <cellStyle name="Обычный 2 4" xfId="1200" xr:uid="{00000000-0005-0000-0000-00004C050000}"/>
    <cellStyle name="Обычный 2 4 2" xfId="1201" xr:uid="{00000000-0005-0000-0000-00004D050000}"/>
    <cellStyle name="Обычный 2 4_46EE.2011(v1.0)" xfId="1202" xr:uid="{00000000-0005-0000-0000-00004E050000}"/>
    <cellStyle name="Обычный 2 5" xfId="1203" xr:uid="{00000000-0005-0000-0000-00004F050000}"/>
    <cellStyle name="Обычный 2 5 2" xfId="1204" xr:uid="{00000000-0005-0000-0000-000050050000}"/>
    <cellStyle name="Обычный 2 5_46EE.2011(v1.0)" xfId="1205" xr:uid="{00000000-0005-0000-0000-000051050000}"/>
    <cellStyle name="Обычный 2 6" xfId="1206" xr:uid="{00000000-0005-0000-0000-000052050000}"/>
    <cellStyle name="Обычный 2 6 2" xfId="1207" xr:uid="{00000000-0005-0000-0000-000053050000}"/>
    <cellStyle name="Обычный 2 6_46EE.2011(v1.0)" xfId="1208" xr:uid="{00000000-0005-0000-0000-000054050000}"/>
    <cellStyle name="Обычный 2 7" xfId="1209" xr:uid="{00000000-0005-0000-0000-000055050000}"/>
    <cellStyle name="Обычный 2_1" xfId="1210" xr:uid="{00000000-0005-0000-0000-000056050000}"/>
    <cellStyle name="Обычный 3" xfId="84" xr:uid="{00000000-0005-0000-0000-000057050000}"/>
    <cellStyle name="Обычный 3 2" xfId="90" xr:uid="{00000000-0005-0000-0000-000058050000}"/>
    <cellStyle name="Обычный 3 3" xfId="85" xr:uid="{00000000-0005-0000-0000-000059050000}"/>
    <cellStyle name="Обычный 3 3 2" xfId="86" xr:uid="{00000000-0005-0000-0000-00005A050000}"/>
    <cellStyle name="Обычный 3 4" xfId="87" xr:uid="{00000000-0005-0000-0000-00005B050000}"/>
    <cellStyle name="Обычный 3 5" xfId="1619" xr:uid="{00000000-0005-0000-0000-00005C050000}"/>
    <cellStyle name="Обычный 4" xfId="40" xr:uid="{00000000-0005-0000-0000-00005D050000}"/>
    <cellStyle name="Обычный 4 2" xfId="1212" xr:uid="{00000000-0005-0000-0000-00005E050000}"/>
    <cellStyle name="Обычный 4 3" xfId="88" xr:uid="{00000000-0005-0000-0000-00005F050000}"/>
    <cellStyle name="Обычный 4 4" xfId="1211" xr:uid="{00000000-0005-0000-0000-000060050000}"/>
    <cellStyle name="Обычный 4_EE.20.MET.SVOD.2.73_v0.1" xfId="1213" xr:uid="{00000000-0005-0000-0000-000061050000}"/>
    <cellStyle name="Обычный 5" xfId="1214" xr:uid="{00000000-0005-0000-0000-000062050000}"/>
    <cellStyle name="Обычный 6" xfId="1215" xr:uid="{00000000-0005-0000-0000-000063050000}"/>
    <cellStyle name="Обычный 7" xfId="1216" xr:uid="{00000000-0005-0000-0000-000064050000}"/>
    <cellStyle name="Обычный 8" xfId="1217" xr:uid="{00000000-0005-0000-0000-000065050000}"/>
    <cellStyle name="Обычный 9" xfId="1218" xr:uid="{00000000-0005-0000-0000-000066050000}"/>
    <cellStyle name="Открывавшаяся гиперссылка" xfId="1578" builtinId="9" hidden="1"/>
    <cellStyle name="Открывавшаяся гиперссылка 2" xfId="1497" hidden="1" xr:uid="{00000000-0005-0000-0000-000068050000}"/>
    <cellStyle name="Плохой" xfId="7" builtinId="27" hidden="1"/>
    <cellStyle name="Плохой" xfId="97" builtinId="27" hidden="1"/>
    <cellStyle name="Плохой" xfId="1420" builtinId="27" hidden="1"/>
    <cellStyle name="Плохой" xfId="1460" builtinId="27" hidden="1"/>
    <cellStyle name="Плохой" xfId="1504" builtinId="27" hidden="1"/>
    <cellStyle name="Плохой" xfId="1544" builtinId="27" hidden="1"/>
    <cellStyle name="Плохой" xfId="1585" builtinId="27" hidden="1"/>
    <cellStyle name="Плохой 2" xfId="1219" xr:uid="{00000000-0005-0000-0000-000070050000}"/>
    <cellStyle name="Плохой 2 2" xfId="1220" xr:uid="{00000000-0005-0000-0000-000071050000}"/>
    <cellStyle name="Плохой 3" xfId="1221" xr:uid="{00000000-0005-0000-0000-000072050000}"/>
    <cellStyle name="Плохой 3 2" xfId="1222" xr:uid="{00000000-0005-0000-0000-000073050000}"/>
    <cellStyle name="Плохой 4" xfId="1223" xr:uid="{00000000-0005-0000-0000-000074050000}"/>
    <cellStyle name="Плохой 4 2" xfId="1224" xr:uid="{00000000-0005-0000-0000-000075050000}"/>
    <cellStyle name="Плохой 5" xfId="1225" xr:uid="{00000000-0005-0000-0000-000076050000}"/>
    <cellStyle name="Плохой 5 2" xfId="1226" xr:uid="{00000000-0005-0000-0000-000077050000}"/>
    <cellStyle name="Плохой 6" xfId="1227" xr:uid="{00000000-0005-0000-0000-000078050000}"/>
    <cellStyle name="Плохой 6 2" xfId="1228" xr:uid="{00000000-0005-0000-0000-000079050000}"/>
    <cellStyle name="Плохой 7" xfId="1229" xr:uid="{00000000-0005-0000-0000-00007A050000}"/>
    <cellStyle name="Плохой 7 2" xfId="1230" xr:uid="{00000000-0005-0000-0000-00007B050000}"/>
    <cellStyle name="Плохой 8" xfId="1231" xr:uid="{00000000-0005-0000-0000-00007C050000}"/>
    <cellStyle name="Плохой 8 2" xfId="1232" xr:uid="{00000000-0005-0000-0000-00007D050000}"/>
    <cellStyle name="Плохой 9" xfId="1233" xr:uid="{00000000-0005-0000-0000-00007E050000}"/>
    <cellStyle name="Плохой 9 2" xfId="1234" xr:uid="{00000000-0005-0000-0000-00007F050000}"/>
    <cellStyle name="По центру с переносом" xfId="1235" xr:uid="{00000000-0005-0000-0000-000080050000}"/>
    <cellStyle name="По ширине с переносом" xfId="1236" xr:uid="{00000000-0005-0000-0000-000081050000}"/>
    <cellStyle name="Поле ввода" xfId="1237" xr:uid="{00000000-0005-0000-0000-000082050000}"/>
    <cellStyle name="Пояснение" xfId="14" builtinId="53" hidden="1"/>
    <cellStyle name="Пояснение" xfId="104" builtinId="53" hidden="1"/>
    <cellStyle name="Пояснение" xfId="1428" builtinId="53" hidden="1"/>
    <cellStyle name="Пояснение" xfId="1468" builtinId="53" hidden="1"/>
    <cellStyle name="Пояснение" xfId="1512" builtinId="53" hidden="1"/>
    <cellStyle name="Пояснение" xfId="1552" builtinId="53" hidden="1"/>
    <cellStyle name="Пояснение" xfId="1593" builtinId="53" hidden="1"/>
    <cellStyle name="Пояснение 2" xfId="1238" xr:uid="{00000000-0005-0000-0000-00008A050000}"/>
    <cellStyle name="Пояснение 2 2" xfId="1239" xr:uid="{00000000-0005-0000-0000-00008B050000}"/>
    <cellStyle name="Пояснение 3" xfId="1240" xr:uid="{00000000-0005-0000-0000-00008C050000}"/>
    <cellStyle name="Пояснение 3 2" xfId="1241" xr:uid="{00000000-0005-0000-0000-00008D050000}"/>
    <cellStyle name="Пояснение 4" xfId="1242" xr:uid="{00000000-0005-0000-0000-00008E050000}"/>
    <cellStyle name="Пояснение 4 2" xfId="1243" xr:uid="{00000000-0005-0000-0000-00008F050000}"/>
    <cellStyle name="Пояснение 5" xfId="1244" xr:uid="{00000000-0005-0000-0000-000090050000}"/>
    <cellStyle name="Пояснение 5 2" xfId="1245" xr:uid="{00000000-0005-0000-0000-000091050000}"/>
    <cellStyle name="Пояснение 6" xfId="1246" xr:uid="{00000000-0005-0000-0000-000092050000}"/>
    <cellStyle name="Пояснение 6 2" xfId="1247" xr:uid="{00000000-0005-0000-0000-000093050000}"/>
    <cellStyle name="Пояснение 7" xfId="1248" xr:uid="{00000000-0005-0000-0000-000094050000}"/>
    <cellStyle name="Пояснение 7 2" xfId="1249" xr:uid="{00000000-0005-0000-0000-000095050000}"/>
    <cellStyle name="Пояснение 8" xfId="1250" xr:uid="{00000000-0005-0000-0000-000096050000}"/>
    <cellStyle name="Пояснение 8 2" xfId="1251" xr:uid="{00000000-0005-0000-0000-000097050000}"/>
    <cellStyle name="Пояснение 9" xfId="1252" xr:uid="{00000000-0005-0000-0000-000098050000}"/>
    <cellStyle name="Пояснение 9 2" xfId="1253" xr:uid="{00000000-0005-0000-0000-000099050000}"/>
    <cellStyle name="Примечание 10" xfId="1254" xr:uid="{00000000-0005-0000-0000-00009A050000}"/>
    <cellStyle name="Примечание 10 2" xfId="1255" xr:uid="{00000000-0005-0000-0000-00009B050000}"/>
    <cellStyle name="Примечание 10_46EE.2011(v1.0)" xfId="1256" xr:uid="{00000000-0005-0000-0000-00009C050000}"/>
    <cellStyle name="Примечание 11" xfId="1257" xr:uid="{00000000-0005-0000-0000-00009D050000}"/>
    <cellStyle name="Примечание 11 2" xfId="1258" xr:uid="{00000000-0005-0000-0000-00009E050000}"/>
    <cellStyle name="Примечание 11_46EE.2011(v1.0)" xfId="1259" xr:uid="{00000000-0005-0000-0000-00009F050000}"/>
    <cellStyle name="Примечание 12" xfId="1260" xr:uid="{00000000-0005-0000-0000-0000A0050000}"/>
    <cellStyle name="Примечание 12 2" xfId="1261" xr:uid="{00000000-0005-0000-0000-0000A1050000}"/>
    <cellStyle name="Примечание 12_46EE.2011(v1.0)" xfId="1262" xr:uid="{00000000-0005-0000-0000-0000A2050000}"/>
    <cellStyle name="Примечание 13" xfId="1427" xr:uid="{00000000-0005-0000-0000-0000A3050000}"/>
    <cellStyle name="Примечание 14" xfId="1467" xr:uid="{00000000-0005-0000-0000-0000A4050000}"/>
    <cellStyle name="Примечание 15" xfId="1511" xr:uid="{00000000-0005-0000-0000-0000A5050000}"/>
    <cellStyle name="Примечание 16" xfId="1551" xr:uid="{00000000-0005-0000-0000-0000A6050000}"/>
    <cellStyle name="Примечание 17" xfId="1592" xr:uid="{00000000-0005-0000-0000-0000A7050000}"/>
    <cellStyle name="Примечание 2" xfId="89" hidden="1" xr:uid="{00000000-0005-0000-0000-0000A8050000}"/>
    <cellStyle name="Примечание 2" xfId="1263" xr:uid="{00000000-0005-0000-0000-0000A9050000}"/>
    <cellStyle name="Примечание 2 2" xfId="1264" xr:uid="{00000000-0005-0000-0000-0000AA050000}"/>
    <cellStyle name="Примечание 2 3" xfId="1265" xr:uid="{00000000-0005-0000-0000-0000AB050000}"/>
    <cellStyle name="Примечание 2 4" xfId="1266" xr:uid="{00000000-0005-0000-0000-0000AC050000}"/>
    <cellStyle name="Примечание 2 5" xfId="1267" xr:uid="{00000000-0005-0000-0000-0000AD050000}"/>
    <cellStyle name="Примечание 2 6" xfId="1268" xr:uid="{00000000-0005-0000-0000-0000AE050000}"/>
    <cellStyle name="Примечание 2 7" xfId="1269" xr:uid="{00000000-0005-0000-0000-0000AF050000}"/>
    <cellStyle name="Примечание 2 8" xfId="1270" xr:uid="{00000000-0005-0000-0000-0000B0050000}"/>
    <cellStyle name="Примечание 2_46EE.2011(v1.0)" xfId="1271" xr:uid="{00000000-0005-0000-0000-0000B1050000}"/>
    <cellStyle name="Примечание 3" xfId="1272" xr:uid="{00000000-0005-0000-0000-0000B2050000}"/>
    <cellStyle name="Примечание 3 2" xfId="1273" xr:uid="{00000000-0005-0000-0000-0000B3050000}"/>
    <cellStyle name="Примечание 3 3" xfId="1274" xr:uid="{00000000-0005-0000-0000-0000B4050000}"/>
    <cellStyle name="Примечание 3 4" xfId="1275" xr:uid="{00000000-0005-0000-0000-0000B5050000}"/>
    <cellStyle name="Примечание 3 5" xfId="1276" xr:uid="{00000000-0005-0000-0000-0000B6050000}"/>
    <cellStyle name="Примечание 3 6" xfId="1277" xr:uid="{00000000-0005-0000-0000-0000B7050000}"/>
    <cellStyle name="Примечание 3 7" xfId="1278" xr:uid="{00000000-0005-0000-0000-0000B8050000}"/>
    <cellStyle name="Примечание 3 8" xfId="1279" xr:uid="{00000000-0005-0000-0000-0000B9050000}"/>
    <cellStyle name="Примечание 3_46EE.2011(v1.0)" xfId="1280" xr:uid="{00000000-0005-0000-0000-0000BA050000}"/>
    <cellStyle name="Примечание 4" xfId="1281" xr:uid="{00000000-0005-0000-0000-0000BB050000}"/>
    <cellStyle name="Примечание 4 2" xfId="1282" xr:uid="{00000000-0005-0000-0000-0000BC050000}"/>
    <cellStyle name="Примечание 4 3" xfId="1283" xr:uid="{00000000-0005-0000-0000-0000BD050000}"/>
    <cellStyle name="Примечание 4 4" xfId="1284" xr:uid="{00000000-0005-0000-0000-0000BE050000}"/>
    <cellStyle name="Примечание 4 5" xfId="1285" xr:uid="{00000000-0005-0000-0000-0000BF050000}"/>
    <cellStyle name="Примечание 4 6" xfId="1286" xr:uid="{00000000-0005-0000-0000-0000C0050000}"/>
    <cellStyle name="Примечание 4 7" xfId="1287" xr:uid="{00000000-0005-0000-0000-0000C1050000}"/>
    <cellStyle name="Примечание 4 8" xfId="1288" xr:uid="{00000000-0005-0000-0000-0000C2050000}"/>
    <cellStyle name="Примечание 4_46EE.2011(v1.0)" xfId="1289" xr:uid="{00000000-0005-0000-0000-0000C3050000}"/>
    <cellStyle name="Примечание 5" xfId="1290" xr:uid="{00000000-0005-0000-0000-0000C4050000}"/>
    <cellStyle name="Примечание 5 2" xfId="1291" xr:uid="{00000000-0005-0000-0000-0000C5050000}"/>
    <cellStyle name="Примечание 5 3" xfId="1292" xr:uid="{00000000-0005-0000-0000-0000C6050000}"/>
    <cellStyle name="Примечание 5 4" xfId="1293" xr:uid="{00000000-0005-0000-0000-0000C7050000}"/>
    <cellStyle name="Примечание 5 5" xfId="1294" xr:uid="{00000000-0005-0000-0000-0000C8050000}"/>
    <cellStyle name="Примечание 5 6" xfId="1295" xr:uid="{00000000-0005-0000-0000-0000C9050000}"/>
    <cellStyle name="Примечание 5 7" xfId="1296" xr:uid="{00000000-0005-0000-0000-0000CA050000}"/>
    <cellStyle name="Примечание 5 8" xfId="1297" xr:uid="{00000000-0005-0000-0000-0000CB050000}"/>
    <cellStyle name="Примечание 5_46EE.2011(v1.0)" xfId="1298" xr:uid="{00000000-0005-0000-0000-0000CC050000}"/>
    <cellStyle name="Примечание 6" xfId="1299" xr:uid="{00000000-0005-0000-0000-0000CD050000}"/>
    <cellStyle name="Примечание 6 2" xfId="1300" xr:uid="{00000000-0005-0000-0000-0000CE050000}"/>
    <cellStyle name="Примечание 6_46EE.2011(v1.0)" xfId="1301" xr:uid="{00000000-0005-0000-0000-0000CF050000}"/>
    <cellStyle name="Примечание 7" xfId="1302" xr:uid="{00000000-0005-0000-0000-0000D0050000}"/>
    <cellStyle name="Примечание 7 2" xfId="1303" xr:uid="{00000000-0005-0000-0000-0000D1050000}"/>
    <cellStyle name="Примечание 7_46EE.2011(v1.0)" xfId="1304" xr:uid="{00000000-0005-0000-0000-0000D2050000}"/>
    <cellStyle name="Примечание 8" xfId="1305" xr:uid="{00000000-0005-0000-0000-0000D3050000}"/>
    <cellStyle name="Примечание 8 2" xfId="1306" xr:uid="{00000000-0005-0000-0000-0000D4050000}"/>
    <cellStyle name="Примечание 8_46EE.2011(v1.0)" xfId="1307" xr:uid="{00000000-0005-0000-0000-0000D5050000}"/>
    <cellStyle name="Примечание 9" xfId="1308" xr:uid="{00000000-0005-0000-0000-0000D6050000}"/>
    <cellStyle name="Примечание 9 2" xfId="1309" xr:uid="{00000000-0005-0000-0000-0000D7050000}"/>
    <cellStyle name="Примечание 9_46EE.2011(v1.0)" xfId="1310" xr:uid="{00000000-0005-0000-0000-0000D8050000}"/>
    <cellStyle name="Процентный 2" xfId="1311" xr:uid="{00000000-0005-0000-0000-0000D9050000}"/>
    <cellStyle name="Процентный 2 2" xfId="1312" xr:uid="{00000000-0005-0000-0000-0000DA050000}"/>
    <cellStyle name="Процентный 2 3" xfId="1313" xr:uid="{00000000-0005-0000-0000-0000DB050000}"/>
    <cellStyle name="Процентный 3" xfId="1314" xr:uid="{00000000-0005-0000-0000-0000DC050000}"/>
    <cellStyle name="Процентный 4" xfId="1315" xr:uid="{00000000-0005-0000-0000-0000DD050000}"/>
    <cellStyle name="Связанная ячейка" xfId="11" builtinId="24" hidden="1"/>
    <cellStyle name="Связанная ячейка" xfId="101" builtinId="24" hidden="1"/>
    <cellStyle name="Связанная ячейка" xfId="1424" builtinId="24" hidden="1"/>
    <cellStyle name="Связанная ячейка" xfId="1464" builtinId="24" hidden="1"/>
    <cellStyle name="Связанная ячейка" xfId="1508" builtinId="24" hidden="1"/>
    <cellStyle name="Связанная ячейка" xfId="1548" builtinId="24" hidden="1"/>
    <cellStyle name="Связанная ячейка" xfId="1589" builtinId="24" hidden="1"/>
    <cellStyle name="Связанная ячейка 2" xfId="1316" xr:uid="{00000000-0005-0000-0000-0000E5050000}"/>
    <cellStyle name="Связанная ячейка 2 2" xfId="1317" xr:uid="{00000000-0005-0000-0000-0000E6050000}"/>
    <cellStyle name="Связанная ячейка 2_46EE.2011(v1.0)" xfId="1318" xr:uid="{00000000-0005-0000-0000-0000E7050000}"/>
    <cellStyle name="Связанная ячейка 3" xfId="1319" xr:uid="{00000000-0005-0000-0000-0000E8050000}"/>
    <cellStyle name="Связанная ячейка 3 2" xfId="1320" xr:uid="{00000000-0005-0000-0000-0000E9050000}"/>
    <cellStyle name="Связанная ячейка 3_46EE.2011(v1.0)" xfId="1321" xr:uid="{00000000-0005-0000-0000-0000EA050000}"/>
    <cellStyle name="Связанная ячейка 4" xfId="1322" xr:uid="{00000000-0005-0000-0000-0000EB050000}"/>
    <cellStyle name="Связанная ячейка 4 2" xfId="1323" xr:uid="{00000000-0005-0000-0000-0000EC050000}"/>
    <cellStyle name="Связанная ячейка 4_46EE.2011(v1.0)" xfId="1324" xr:uid="{00000000-0005-0000-0000-0000ED050000}"/>
    <cellStyle name="Связанная ячейка 5" xfId="1325" xr:uid="{00000000-0005-0000-0000-0000EE050000}"/>
    <cellStyle name="Связанная ячейка 5 2" xfId="1326" xr:uid="{00000000-0005-0000-0000-0000EF050000}"/>
    <cellStyle name="Связанная ячейка 5_46EE.2011(v1.0)" xfId="1327" xr:uid="{00000000-0005-0000-0000-0000F0050000}"/>
    <cellStyle name="Связанная ячейка 6" xfId="1328" xr:uid="{00000000-0005-0000-0000-0000F1050000}"/>
    <cellStyle name="Связанная ячейка 6 2" xfId="1329" xr:uid="{00000000-0005-0000-0000-0000F2050000}"/>
    <cellStyle name="Связанная ячейка 6_46EE.2011(v1.0)" xfId="1330" xr:uid="{00000000-0005-0000-0000-0000F3050000}"/>
    <cellStyle name="Связанная ячейка 7" xfId="1331" xr:uid="{00000000-0005-0000-0000-0000F4050000}"/>
    <cellStyle name="Связанная ячейка 7 2" xfId="1332" xr:uid="{00000000-0005-0000-0000-0000F5050000}"/>
    <cellStyle name="Связанная ячейка 7_46EE.2011(v1.0)" xfId="1333" xr:uid="{00000000-0005-0000-0000-0000F6050000}"/>
    <cellStyle name="Связанная ячейка 8" xfId="1334" xr:uid="{00000000-0005-0000-0000-0000F7050000}"/>
    <cellStyle name="Связанная ячейка 8 2" xfId="1335" xr:uid="{00000000-0005-0000-0000-0000F8050000}"/>
    <cellStyle name="Связанная ячейка 8_46EE.2011(v1.0)" xfId="1336" xr:uid="{00000000-0005-0000-0000-0000F9050000}"/>
    <cellStyle name="Связанная ячейка 9" xfId="1337" xr:uid="{00000000-0005-0000-0000-0000FA050000}"/>
    <cellStyle name="Связанная ячейка 9 2" xfId="1338" xr:uid="{00000000-0005-0000-0000-0000FB050000}"/>
    <cellStyle name="Связанная ячейка 9_46EE.2011(v1.0)" xfId="1339" xr:uid="{00000000-0005-0000-0000-0000FC050000}"/>
    <cellStyle name="Стиль 1" xfId="1340" xr:uid="{00000000-0005-0000-0000-0000FD050000}"/>
    <cellStyle name="Стиль 1 2" xfId="1341" xr:uid="{00000000-0005-0000-0000-0000FE050000}"/>
    <cellStyle name="ТЕКСТ" xfId="1342" xr:uid="{00000000-0005-0000-0000-0000FF050000}"/>
    <cellStyle name="ТЕКСТ 2" xfId="1343" xr:uid="{00000000-0005-0000-0000-000000060000}"/>
    <cellStyle name="ТЕКСТ 3" xfId="1344" xr:uid="{00000000-0005-0000-0000-000001060000}"/>
    <cellStyle name="ТЕКСТ 4" xfId="1345" xr:uid="{00000000-0005-0000-0000-000002060000}"/>
    <cellStyle name="ТЕКСТ 5" xfId="1346" xr:uid="{00000000-0005-0000-0000-000003060000}"/>
    <cellStyle name="ТЕКСТ 6" xfId="1347" xr:uid="{00000000-0005-0000-0000-000004060000}"/>
    <cellStyle name="ТЕКСТ 7" xfId="1348" xr:uid="{00000000-0005-0000-0000-000005060000}"/>
    <cellStyle name="ТЕКСТ 8" xfId="1349" xr:uid="{00000000-0005-0000-0000-000006060000}"/>
    <cellStyle name="Текст предупреждения" xfId="13" builtinId="11" hidden="1"/>
    <cellStyle name="Текст предупреждения" xfId="103" builtinId="11" hidden="1"/>
    <cellStyle name="Текст предупреждения" xfId="1426" builtinId="11" hidden="1"/>
    <cellStyle name="Текст предупреждения" xfId="1466" builtinId="11" hidden="1"/>
    <cellStyle name="Текст предупреждения" xfId="1510" builtinId="11" hidden="1"/>
    <cellStyle name="Текст предупреждения" xfId="1550" builtinId="11" hidden="1"/>
    <cellStyle name="Текст предупреждения" xfId="1591" builtinId="11" hidden="1"/>
    <cellStyle name="Текст предупреждения 2" xfId="1350" xr:uid="{00000000-0005-0000-0000-00000E060000}"/>
    <cellStyle name="Текст предупреждения 2 2" xfId="1351" xr:uid="{00000000-0005-0000-0000-00000F060000}"/>
    <cellStyle name="Текст предупреждения 3" xfId="1352" xr:uid="{00000000-0005-0000-0000-000010060000}"/>
    <cellStyle name="Текст предупреждения 3 2" xfId="1353" xr:uid="{00000000-0005-0000-0000-000011060000}"/>
    <cellStyle name="Текст предупреждения 4" xfId="1354" xr:uid="{00000000-0005-0000-0000-000012060000}"/>
    <cellStyle name="Текст предупреждения 4 2" xfId="1355" xr:uid="{00000000-0005-0000-0000-000013060000}"/>
    <cellStyle name="Текст предупреждения 5" xfId="1356" xr:uid="{00000000-0005-0000-0000-000014060000}"/>
    <cellStyle name="Текст предупреждения 5 2" xfId="1357" xr:uid="{00000000-0005-0000-0000-000015060000}"/>
    <cellStyle name="Текст предупреждения 6" xfId="1358" xr:uid="{00000000-0005-0000-0000-000016060000}"/>
    <cellStyle name="Текст предупреждения 6 2" xfId="1359" xr:uid="{00000000-0005-0000-0000-000017060000}"/>
    <cellStyle name="Текст предупреждения 7" xfId="1360" xr:uid="{00000000-0005-0000-0000-000018060000}"/>
    <cellStyle name="Текст предупреждения 7 2" xfId="1361" xr:uid="{00000000-0005-0000-0000-000019060000}"/>
    <cellStyle name="Текст предупреждения 8" xfId="1362" xr:uid="{00000000-0005-0000-0000-00001A060000}"/>
    <cellStyle name="Текст предупреждения 8 2" xfId="1363" xr:uid="{00000000-0005-0000-0000-00001B060000}"/>
    <cellStyle name="Текст предупреждения 9" xfId="1364" xr:uid="{00000000-0005-0000-0000-00001C060000}"/>
    <cellStyle name="Текст предупреждения 9 2" xfId="1365" xr:uid="{00000000-0005-0000-0000-00001D060000}"/>
    <cellStyle name="Текстовый" xfId="1366" xr:uid="{00000000-0005-0000-0000-00001E060000}"/>
    <cellStyle name="Текстовый 2" xfId="1367" xr:uid="{00000000-0005-0000-0000-00001F060000}"/>
    <cellStyle name="Текстовый 3" xfId="1368" xr:uid="{00000000-0005-0000-0000-000020060000}"/>
    <cellStyle name="Текстовый 4" xfId="1369" xr:uid="{00000000-0005-0000-0000-000021060000}"/>
    <cellStyle name="Текстовый 5" xfId="1370" xr:uid="{00000000-0005-0000-0000-000022060000}"/>
    <cellStyle name="Текстовый 6" xfId="1371" xr:uid="{00000000-0005-0000-0000-000023060000}"/>
    <cellStyle name="Текстовый 7" xfId="1372" xr:uid="{00000000-0005-0000-0000-000024060000}"/>
    <cellStyle name="Текстовый 8" xfId="1373" xr:uid="{00000000-0005-0000-0000-000025060000}"/>
    <cellStyle name="Текстовый_1" xfId="1374" xr:uid="{00000000-0005-0000-0000-000026060000}"/>
    <cellStyle name="Тысячи [0]_22гк" xfId="1375" xr:uid="{00000000-0005-0000-0000-000027060000}"/>
    <cellStyle name="Тысячи_22гк" xfId="1376" xr:uid="{00000000-0005-0000-0000-000028060000}"/>
    <cellStyle name="ФИКСИРОВАННЫЙ" xfId="1377" xr:uid="{00000000-0005-0000-0000-000029060000}"/>
    <cellStyle name="ФИКСИРОВАННЫЙ 2" xfId="1378" xr:uid="{00000000-0005-0000-0000-00002A060000}"/>
    <cellStyle name="ФИКСИРОВАННЫЙ 3" xfId="1379" xr:uid="{00000000-0005-0000-0000-00002B060000}"/>
    <cellStyle name="ФИКСИРОВАННЫЙ 4" xfId="1380" xr:uid="{00000000-0005-0000-0000-00002C060000}"/>
    <cellStyle name="ФИКСИРОВАННЫЙ 5" xfId="1381" xr:uid="{00000000-0005-0000-0000-00002D060000}"/>
    <cellStyle name="ФИКСИРОВАННЫЙ 6" xfId="1382" xr:uid="{00000000-0005-0000-0000-00002E060000}"/>
    <cellStyle name="ФИКСИРОВАННЫЙ 7" xfId="1383" xr:uid="{00000000-0005-0000-0000-00002F060000}"/>
    <cellStyle name="ФИКСИРОВАННЫЙ 8" xfId="1384" xr:uid="{00000000-0005-0000-0000-000030060000}"/>
    <cellStyle name="ФИКСИРОВАННЫЙ_1" xfId="1385" xr:uid="{00000000-0005-0000-0000-000031060000}"/>
    <cellStyle name="Финансовый 2" xfId="1386" xr:uid="{00000000-0005-0000-0000-000032060000}"/>
    <cellStyle name="Финансовый 2 2" xfId="1387" xr:uid="{00000000-0005-0000-0000-000033060000}"/>
    <cellStyle name="Финансовый 2_46EE.2011(v1.0)" xfId="1388" xr:uid="{00000000-0005-0000-0000-000034060000}"/>
    <cellStyle name="Финансовый 3" xfId="1389" xr:uid="{00000000-0005-0000-0000-000035060000}"/>
    <cellStyle name="Формула" xfId="1390" xr:uid="{00000000-0005-0000-0000-000036060000}"/>
    <cellStyle name="Формула 2" xfId="1391" xr:uid="{00000000-0005-0000-0000-000037060000}"/>
    <cellStyle name="Формула_A РТ 2009 Рязаньэнерго" xfId="1392" xr:uid="{00000000-0005-0000-0000-000038060000}"/>
    <cellStyle name="ФормулаВБ" xfId="1393" xr:uid="{00000000-0005-0000-0000-000039060000}"/>
    <cellStyle name="ФормулаНаКонтроль" xfId="1394" xr:uid="{00000000-0005-0000-0000-00003A060000}"/>
    <cellStyle name="Хороший" xfId="6" builtinId="26" hidden="1"/>
    <cellStyle name="Хороший" xfId="96" builtinId="26" hidden="1"/>
    <cellStyle name="Хороший" xfId="1419" builtinId="26" hidden="1"/>
    <cellStyle name="Хороший" xfId="1459" builtinId="26" hidden="1"/>
    <cellStyle name="Хороший" xfId="1503" builtinId="26" hidden="1"/>
    <cellStyle name="Хороший" xfId="1543" builtinId="26" hidden="1"/>
    <cellStyle name="Хороший" xfId="1584" builtinId="26" hidden="1"/>
    <cellStyle name="Хороший 2" xfId="1395" xr:uid="{00000000-0005-0000-0000-000042060000}"/>
    <cellStyle name="Хороший 2 2" xfId="1396" xr:uid="{00000000-0005-0000-0000-000043060000}"/>
    <cellStyle name="Хороший 3" xfId="1397" xr:uid="{00000000-0005-0000-0000-000044060000}"/>
    <cellStyle name="Хороший 3 2" xfId="1398" xr:uid="{00000000-0005-0000-0000-000045060000}"/>
    <cellStyle name="Хороший 4" xfId="1399" xr:uid="{00000000-0005-0000-0000-000046060000}"/>
    <cellStyle name="Хороший 4 2" xfId="1400" xr:uid="{00000000-0005-0000-0000-000047060000}"/>
    <cellStyle name="Хороший 5" xfId="1401" xr:uid="{00000000-0005-0000-0000-000048060000}"/>
    <cellStyle name="Хороший 5 2" xfId="1402" xr:uid="{00000000-0005-0000-0000-000049060000}"/>
    <cellStyle name="Хороший 6" xfId="1403" xr:uid="{00000000-0005-0000-0000-00004A060000}"/>
    <cellStyle name="Хороший 6 2" xfId="1404" xr:uid="{00000000-0005-0000-0000-00004B060000}"/>
    <cellStyle name="Хороший 7" xfId="1405" xr:uid="{00000000-0005-0000-0000-00004C060000}"/>
    <cellStyle name="Хороший 7 2" xfId="1406" xr:uid="{00000000-0005-0000-0000-00004D060000}"/>
    <cellStyle name="Хороший 8" xfId="1407" xr:uid="{00000000-0005-0000-0000-00004E060000}"/>
    <cellStyle name="Хороший 8 2" xfId="1408" xr:uid="{00000000-0005-0000-0000-00004F060000}"/>
    <cellStyle name="Хороший 9" xfId="1409" xr:uid="{00000000-0005-0000-0000-000050060000}"/>
    <cellStyle name="Хороший 9 2" xfId="1410" xr:uid="{00000000-0005-0000-0000-000051060000}"/>
    <cellStyle name="Цифры по центру с десятыми" xfId="1411" xr:uid="{00000000-0005-0000-0000-000052060000}"/>
    <cellStyle name="Џђћ–…ќ’ќ›‰" xfId="1412" xr:uid="{00000000-0005-0000-0000-000053060000}"/>
    <cellStyle name="Шапка таблицы" xfId="1413" xr:uid="{00000000-0005-0000-0000-000054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workbookViewId="0">
      <selection sqref="A1:XFD1048576"/>
    </sheetView>
  </sheetViews>
  <sheetFormatPr defaultRowHeight="15"/>
  <cols>
    <col min="2" max="2" width="24" bestFit="1" customWidth="1"/>
    <col min="3" max="3" width="13.28515625" bestFit="1" customWidth="1"/>
    <col min="4" max="5" width="10.140625" bestFit="1" customWidth="1"/>
    <col min="9" max="9" width="10.140625" bestFit="1" customWidth="1"/>
    <col min="11" max="11" width="10.5703125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>
      <c r="A9" s="5" t="s">
        <v>0</v>
      </c>
      <c r="B9" s="26" t="s">
        <v>2</v>
      </c>
      <c r="C9" s="28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6.5" customHeight="1">
      <c r="A10" s="5" t="s">
        <v>1</v>
      </c>
      <c r="B10" s="27"/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13</v>
      </c>
      <c r="M10" s="10" t="s">
        <v>14</v>
      </c>
      <c r="N10" s="10" t="s">
        <v>15</v>
      </c>
    </row>
    <row r="11" spans="1:14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982.86741600000255</v>
      </c>
      <c r="K12" s="7">
        <v>780.45852999999852</v>
      </c>
      <c r="L12" s="7">
        <v>824.38747600000295</v>
      </c>
      <c r="M12" s="7">
        <v>888.98599999999999</v>
      </c>
      <c r="N12" s="7">
        <v>1170.4652899999999</v>
      </c>
    </row>
    <row r="13" spans="1:14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296.37029999999999</v>
      </c>
      <c r="K15" s="7">
        <v>18.258779999999998</v>
      </c>
      <c r="L15" s="7">
        <v>13.225220000000002</v>
      </c>
      <c r="M15" s="7">
        <v>343.98692000000005</v>
      </c>
      <c r="N15" s="7">
        <v>634.39787999999987</v>
      </c>
    </row>
    <row r="16" spans="1:14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v>254.23500000000001</v>
      </c>
      <c r="K17" s="7">
        <v>451.94</v>
      </c>
      <c r="L17" s="7">
        <v>463.99</v>
      </c>
      <c r="M17" s="7">
        <v>222.44200000000001</v>
      </c>
      <c r="N17" s="7">
        <v>449.56295999999998</v>
      </c>
    </row>
    <row r="18" spans="1:14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254.23500000000001</v>
      </c>
      <c r="K18" s="7">
        <v>451.94</v>
      </c>
      <c r="L18" s="7">
        <v>463.99</v>
      </c>
      <c r="M18" s="7">
        <v>222.44200000000001</v>
      </c>
      <c r="N18" s="7">
        <v>449.56295999999998</v>
      </c>
    </row>
    <row r="19" spans="1:14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4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0</v>
      </c>
      <c r="K20" s="7">
        <v>6.3680399999999997</v>
      </c>
      <c r="L20" s="7">
        <v>17.304320000000001</v>
      </c>
      <c r="M20" s="7">
        <v>27.757759999999998</v>
      </c>
      <c r="N20" s="7">
        <v>17.788599999999999</v>
      </c>
    </row>
    <row r="21" spans="1:14">
      <c r="A21" s="5"/>
      <c r="B21" s="8" t="s">
        <v>27</v>
      </c>
      <c r="C21" s="9">
        <f>SUM(C11:C20)-C18-C19</f>
        <v>13648.340864038333</v>
      </c>
      <c r="D21" s="9">
        <f>SUM(D11:D20)-D18-D19</f>
        <v>14126.18965411438</v>
      </c>
      <c r="E21" s="9">
        <f t="shared" ref="E21:N21" si="0">SUM(E11:E20)-E18-E19</f>
        <v>11996.083600447013</v>
      </c>
      <c r="F21" s="9">
        <f t="shared" si="0"/>
        <v>9840.9924724478533</v>
      </c>
      <c r="G21" s="9">
        <f t="shared" si="0"/>
        <v>9989.5636672000037</v>
      </c>
      <c r="H21" s="9">
        <f t="shared" si="0"/>
        <v>9825.8442507852469</v>
      </c>
      <c r="I21" s="9">
        <f>SUM(I11:I20)-I18-I19</f>
        <v>10716.684713050692</v>
      </c>
      <c r="J21" s="9">
        <f>SUM(J11:J20)-J18-J19</f>
        <v>1533.4727160000025</v>
      </c>
      <c r="K21" s="9">
        <f>SUM(K11:K20)-K18-K19</f>
        <v>1257.0253499999985</v>
      </c>
      <c r="L21" s="9">
        <f t="shared" si="0"/>
        <v>1318.9070160000031</v>
      </c>
      <c r="M21" s="9">
        <f t="shared" si="0"/>
        <v>1483.1726800000001</v>
      </c>
      <c r="N21" s="9">
        <f t="shared" si="0"/>
        <v>2272.2147299999997</v>
      </c>
    </row>
    <row r="29" spans="1:14">
      <c r="D29" t="s">
        <v>44</v>
      </c>
    </row>
  </sheetData>
  <mergeCells count="2">
    <mergeCell ref="B9:B10"/>
    <mergeCell ref="C9:N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N17" sqref="N17"/>
    </sheetView>
  </sheetViews>
  <sheetFormatPr defaultRowHeight="1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 ht="17.25" customHeight="1">
      <c r="A9" s="5" t="s">
        <v>0</v>
      </c>
      <c r="B9" s="26" t="s">
        <v>2</v>
      </c>
      <c r="C9" s="28" t="s">
        <v>45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7.25" customHeight="1">
      <c r="A10" s="5" t="s">
        <v>1</v>
      </c>
      <c r="B10" s="27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>
      <c r="A11" s="5" t="s">
        <v>16</v>
      </c>
      <c r="B11" s="6" t="s">
        <v>19</v>
      </c>
      <c r="C11" s="7">
        <v>1105.9606559999968</v>
      </c>
      <c r="D11" s="7">
        <v>1028.6265339999995</v>
      </c>
      <c r="E11" s="7">
        <v>1161.6448740000033</v>
      </c>
      <c r="F11" s="7">
        <v>1073.0723999999993</v>
      </c>
      <c r="G11" s="7">
        <v>1063.0988860000004</v>
      </c>
      <c r="H11" s="7">
        <v>1117.7940000000001</v>
      </c>
      <c r="I11" s="7">
        <v>1051.3119999999999</v>
      </c>
      <c r="J11" s="7">
        <v>1278.7639999999999</v>
      </c>
      <c r="K11" s="7">
        <v>1134.327</v>
      </c>
      <c r="L11" s="7">
        <v>1085.9179999999999</v>
      </c>
      <c r="M11" s="7">
        <v>990.45</v>
      </c>
      <c r="N11" s="7">
        <v>1025.4580000000001</v>
      </c>
    </row>
    <row r="12" spans="1:14">
      <c r="A12" s="5" t="s">
        <v>18</v>
      </c>
      <c r="B12" s="6" t="s">
        <v>36</v>
      </c>
      <c r="C12" s="7">
        <v>740.01104000000009</v>
      </c>
      <c r="D12" s="7">
        <v>590.88358000000005</v>
      </c>
      <c r="E12" s="7">
        <v>582.14347000000021</v>
      </c>
      <c r="F12" s="7">
        <v>461.09824000000009</v>
      </c>
      <c r="G12" s="7">
        <v>418.96928999999994</v>
      </c>
      <c r="H12" s="7">
        <v>544.31899999999996</v>
      </c>
      <c r="I12" s="7">
        <v>603.56799999999998</v>
      </c>
      <c r="J12" s="7">
        <v>584.61599999999999</v>
      </c>
      <c r="K12" s="7">
        <v>555.72400000000005</v>
      </c>
      <c r="L12" s="7">
        <v>672.80700000000002</v>
      </c>
      <c r="M12" s="7">
        <v>841.84</v>
      </c>
      <c r="N12" s="7">
        <v>891.07</v>
      </c>
    </row>
    <row r="13" spans="1:14">
      <c r="A13" s="5" t="s">
        <v>20</v>
      </c>
      <c r="B13" s="6" t="s">
        <v>22</v>
      </c>
      <c r="C13" s="7">
        <v>408.18815999999998</v>
      </c>
      <c r="D13" s="7">
        <v>386.59199999999998</v>
      </c>
      <c r="E13" s="7">
        <v>369.2256000000001</v>
      </c>
      <c r="F13" s="7">
        <v>300.07079999999996</v>
      </c>
      <c r="G13" s="7">
        <v>286.37279999999993</v>
      </c>
      <c r="H13" s="7">
        <v>375.69600000000003</v>
      </c>
      <c r="I13" s="7">
        <v>396.483</v>
      </c>
      <c r="J13" s="7">
        <v>421.59199999999998</v>
      </c>
      <c r="K13" s="7">
        <v>370.37299999999999</v>
      </c>
      <c r="L13" s="7">
        <v>413.77300000000002</v>
      </c>
      <c r="M13" s="7">
        <v>438.24</v>
      </c>
      <c r="N13" s="7">
        <v>488.69600000000003</v>
      </c>
    </row>
    <row r="14" spans="1:14">
      <c r="A14" s="5" t="s">
        <v>46</v>
      </c>
      <c r="B14" s="6" t="s">
        <v>23</v>
      </c>
      <c r="C14" s="7">
        <v>408.18815999999998</v>
      </c>
      <c r="D14" s="7">
        <v>386.59199999999998</v>
      </c>
      <c r="E14" s="7">
        <v>369.2256000000001</v>
      </c>
      <c r="F14" s="7">
        <v>300.07079999999996</v>
      </c>
      <c r="G14" s="7">
        <v>286.37279999999993</v>
      </c>
      <c r="H14" s="7">
        <v>375.69600000000003</v>
      </c>
      <c r="I14" s="7">
        <v>396.483</v>
      </c>
      <c r="J14" s="7">
        <v>421.59199999999998</v>
      </c>
      <c r="K14" s="7">
        <v>370.37299999999999</v>
      </c>
      <c r="L14" s="7">
        <v>413.77300000000002</v>
      </c>
      <c r="M14" s="7">
        <v>438.24</v>
      </c>
      <c r="N14" s="7">
        <v>488.69600000000003</v>
      </c>
    </row>
    <row r="15" spans="1:14">
      <c r="A15" s="5" t="s">
        <v>47</v>
      </c>
      <c r="B15" s="6" t="s">
        <v>24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 t="s">
        <v>48</v>
      </c>
      <c r="N15" s="7">
        <v>0</v>
      </c>
    </row>
    <row r="16" spans="1:14" ht="45">
      <c r="A16" s="5" t="s">
        <v>38</v>
      </c>
      <c r="B16" s="6" t="s">
        <v>26</v>
      </c>
      <c r="C16" s="7">
        <v>2.9428000000000001</v>
      </c>
      <c r="D16" s="7">
        <v>36.801559999999995</v>
      </c>
      <c r="E16" s="7">
        <v>1.20156</v>
      </c>
      <c r="F16" s="7">
        <v>1.2647999999999999</v>
      </c>
      <c r="G16" s="7">
        <v>111.90804</v>
      </c>
      <c r="H16" s="7">
        <v>1.518</v>
      </c>
      <c r="I16" s="7">
        <v>102.59399999999999</v>
      </c>
      <c r="J16" s="7">
        <v>54.648000000000003</v>
      </c>
      <c r="K16" s="7">
        <v>47.634999999999998</v>
      </c>
      <c r="L16" s="7">
        <v>51.688000000000002</v>
      </c>
      <c r="M16" s="7">
        <v>56.54</v>
      </c>
      <c r="N16" s="7">
        <v>57.518000000000001</v>
      </c>
    </row>
    <row r="17" spans="1:14">
      <c r="A17" s="5"/>
      <c r="B17" s="8" t="s">
        <v>27</v>
      </c>
      <c r="C17" s="9">
        <f t="shared" ref="C17:N17" si="0">SUM(C11:C16)-C14-C15</f>
        <v>2257.1026559999968</v>
      </c>
      <c r="D17" s="9">
        <f t="shared" si="0"/>
        <v>2042.9036739999997</v>
      </c>
      <c r="E17" s="9">
        <f t="shared" si="0"/>
        <v>2114.2155040000034</v>
      </c>
      <c r="F17" s="9">
        <f t="shared" si="0"/>
        <v>1835.5062399999993</v>
      </c>
      <c r="G17" s="9">
        <f t="shared" si="0"/>
        <v>1880.3490160000003</v>
      </c>
      <c r="H17" s="9">
        <f t="shared" si="0"/>
        <v>2039.3270000000002</v>
      </c>
      <c r="I17" s="9">
        <f t="shared" si="0"/>
        <v>2153.9569999999999</v>
      </c>
      <c r="J17" s="9">
        <f t="shared" si="0"/>
        <v>2339.62</v>
      </c>
      <c r="K17" s="9">
        <f>SUM(K11:K16)-K14-K15</f>
        <v>2108.0590000000002</v>
      </c>
      <c r="L17" s="12">
        <f>SUM(L11:L16)-L14-L15</f>
        <v>2224.1860000000001</v>
      </c>
      <c r="M17" s="12">
        <f>SUM(M11:M16)-M14</f>
        <v>2327.0699999999997</v>
      </c>
      <c r="N17" s="12">
        <f t="shared" si="0"/>
        <v>2462.7420000000002</v>
      </c>
    </row>
  </sheetData>
  <mergeCells count="2">
    <mergeCell ref="B9:B10"/>
    <mergeCell ref="C9: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activeCell="D17" sqref="D17"/>
    </sheetView>
  </sheetViews>
  <sheetFormatPr defaultRowHeight="1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 ht="17.25" customHeight="1">
      <c r="A9" s="5" t="s">
        <v>0</v>
      </c>
      <c r="B9" s="26" t="s">
        <v>2</v>
      </c>
      <c r="C9" s="28" t="s">
        <v>49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7.25" customHeight="1">
      <c r="A10" s="5" t="s">
        <v>1</v>
      </c>
      <c r="B10" s="27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>
      <c r="A11" s="5" t="s">
        <v>16</v>
      </c>
      <c r="B11" s="6" t="s">
        <v>19</v>
      </c>
      <c r="C11" s="7">
        <v>1083.6379999999999</v>
      </c>
      <c r="D11" s="7">
        <v>973.35799999999995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5" t="s">
        <v>18</v>
      </c>
      <c r="B12" s="6" t="s">
        <v>36</v>
      </c>
      <c r="C12" s="7">
        <v>884.71199999999999</v>
      </c>
      <c r="D12" s="7">
        <v>853.81899999999996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5" t="s">
        <v>20</v>
      </c>
      <c r="B13" s="6" t="s">
        <v>22</v>
      </c>
      <c r="C13" s="7">
        <v>486.41399999999999</v>
      </c>
      <c r="D13" s="7">
        <v>427.14699999999999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>
      <c r="A14" s="5" t="s">
        <v>46</v>
      </c>
      <c r="B14" s="6" t="s">
        <v>23</v>
      </c>
      <c r="C14" s="7">
        <v>486.41399999999999</v>
      </c>
      <c r="D14" s="7">
        <v>427.14699999999999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5" t="s">
        <v>47</v>
      </c>
      <c r="B15" s="6" t="s">
        <v>24</v>
      </c>
      <c r="C15" s="7">
        <v>0</v>
      </c>
      <c r="D15" s="7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45">
      <c r="A16" s="5" t="s">
        <v>38</v>
      </c>
      <c r="B16" s="6" t="s">
        <v>26</v>
      </c>
      <c r="C16" s="7">
        <v>-21.704999999999998</v>
      </c>
      <c r="D16" s="7">
        <v>92.900999999999996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5"/>
      <c r="B17" s="8" t="s">
        <v>27</v>
      </c>
      <c r="C17" s="9">
        <f>SUM(C11:C16)-C14-C15</f>
        <v>2433.0590000000002</v>
      </c>
      <c r="D17" s="9">
        <f t="shared" ref="D17:N17" si="0">SUM(D11:D16)-D14-D15</f>
        <v>2347.2249999999999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>SUM(K11:K16)-K14-K15</f>
        <v>0</v>
      </c>
      <c r="L17" s="12">
        <f>SUM(L11:L16)-L14-L15</f>
        <v>0</v>
      </c>
      <c r="M17" s="12">
        <f>SUM(M11:M16)-M14</f>
        <v>0</v>
      </c>
      <c r="N17" s="12">
        <f t="shared" si="0"/>
        <v>0</v>
      </c>
    </row>
  </sheetData>
  <mergeCells count="2">
    <mergeCell ref="B9:B10"/>
    <mergeCell ref="C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workbookViewId="0">
      <selection activeCell="A23" sqref="A23:N33"/>
    </sheetView>
  </sheetViews>
  <sheetFormatPr defaultRowHeight="15"/>
  <cols>
    <col min="1" max="1" width="5" customWidth="1"/>
    <col min="2" max="2" width="19.5703125" customWidth="1"/>
    <col min="3" max="3" width="11.42578125" customWidth="1"/>
    <col min="4" max="4" width="10.140625" bestFit="1" customWidth="1"/>
    <col min="5" max="5" width="9.85546875" customWidth="1"/>
    <col min="6" max="6" width="10.140625" bestFit="1" customWidth="1"/>
    <col min="7" max="7" width="10.5703125" customWidth="1"/>
    <col min="8" max="14" width="10.140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>
      <c r="A9" s="29" t="s">
        <v>50</v>
      </c>
      <c r="B9" s="26" t="s">
        <v>2</v>
      </c>
      <c r="C9" s="28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6.5" customHeight="1">
      <c r="A10" s="30"/>
      <c r="B10" s="27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977.78470000000004</v>
      </c>
      <c r="K11" s="7">
        <v>983.11950000000002</v>
      </c>
      <c r="L11" s="7">
        <v>1012.5288</v>
      </c>
      <c r="M11" s="7">
        <v>1159.2854</v>
      </c>
      <c r="N11" s="7">
        <v>1318.3150000000001</v>
      </c>
    </row>
    <row r="12" spans="1:14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982.86742000000004</v>
      </c>
      <c r="K12" s="7">
        <v>780.45853</v>
      </c>
      <c r="L12" s="7">
        <v>824.38747999999998</v>
      </c>
      <c r="M12" s="7">
        <v>888.98599999999999</v>
      </c>
      <c r="N12" s="7">
        <v>1170.4652900000001</v>
      </c>
    </row>
    <row r="13" spans="1:14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1198.6094000000001</v>
      </c>
      <c r="K13" s="7">
        <v>1170.9691</v>
      </c>
      <c r="L13" s="7">
        <v>1162.5091</v>
      </c>
      <c r="M13" s="7">
        <v>1350.6742999999999</v>
      </c>
      <c r="N13" s="7">
        <v>1487.8418999999999</v>
      </c>
    </row>
    <row r="14" spans="1:14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2433.9486999999999</v>
      </c>
      <c r="K15" s="7">
        <v>1622.4174</v>
      </c>
      <c r="L15" s="7">
        <v>2145.9194000000002</v>
      </c>
      <c r="M15" s="7">
        <v>2553.5761000000002</v>
      </c>
      <c r="N15" s="7">
        <v>3002.8935999999999</v>
      </c>
    </row>
    <row r="16" spans="1:14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3.0874100000000002</v>
      </c>
      <c r="K16" s="7">
        <v>2.96977</v>
      </c>
      <c r="L16" s="7">
        <v>2.7160000000000002</v>
      </c>
      <c r="M16" s="7">
        <v>3.5007100000000002</v>
      </c>
      <c r="N16" s="7">
        <v>4.1636100000000003</v>
      </c>
    </row>
    <row r="17" spans="1:14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f>J18+J19</f>
        <v>4882.8026600000003</v>
      </c>
      <c r="K17" s="7">
        <f t="shared" ref="K17:N17" si="0">K18+K19</f>
        <v>3606.9408899999999</v>
      </c>
      <c r="L17" s="7">
        <f t="shared" si="0"/>
        <v>3544.9644800000001</v>
      </c>
      <c r="M17" s="7">
        <f>M18+M19</f>
        <v>3684.4484300000004</v>
      </c>
      <c r="N17" s="7">
        <f t="shared" si="0"/>
        <v>4721.9150099999997</v>
      </c>
    </row>
    <row r="18" spans="1:14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4757.35707</v>
      </c>
      <c r="K18" s="7">
        <v>3505.2742699999999</v>
      </c>
      <c r="L18" s="7">
        <v>3434.9064699999999</v>
      </c>
      <c r="M18" s="7">
        <v>3553.5542300000002</v>
      </c>
      <c r="N18" s="7">
        <v>4589.2904399999998</v>
      </c>
    </row>
    <row r="19" spans="1:14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125.44559</v>
      </c>
      <c r="K19" s="7">
        <v>101.66661999999999</v>
      </c>
      <c r="L19" s="7">
        <v>110.05801</v>
      </c>
      <c r="M19" s="7">
        <v>130.89420000000001</v>
      </c>
      <c r="N19" s="7">
        <v>132.62457000000001</v>
      </c>
    </row>
    <row r="20" spans="1:14" ht="4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974.45621000000006</v>
      </c>
      <c r="K20" s="7">
        <v>836.82447000000002</v>
      </c>
      <c r="L20" s="7">
        <v>817.04687999999999</v>
      </c>
      <c r="M20" s="7">
        <v>1052.3671200000001</v>
      </c>
      <c r="N20" s="7">
        <v>1178.9915599999999</v>
      </c>
    </row>
    <row r="21" spans="1:14">
      <c r="A21" s="5"/>
      <c r="B21" s="8" t="s">
        <v>27</v>
      </c>
      <c r="C21" s="9">
        <f t="shared" ref="C21:N21" si="1">SUM(C11:C20)-C18-C19</f>
        <v>13648.340864038333</v>
      </c>
      <c r="D21" s="9">
        <f t="shared" si="1"/>
        <v>14126.18965411438</v>
      </c>
      <c r="E21" s="9">
        <f t="shared" si="1"/>
        <v>11996.083600447013</v>
      </c>
      <c r="F21" s="9">
        <f t="shared" si="1"/>
        <v>9840.9924724478533</v>
      </c>
      <c r="G21" s="9">
        <f t="shared" si="1"/>
        <v>9989.5636672000037</v>
      </c>
      <c r="H21" s="9">
        <f t="shared" si="1"/>
        <v>9825.8442507852469</v>
      </c>
      <c r="I21" s="9">
        <f t="shared" si="1"/>
        <v>10716.684713050692</v>
      </c>
      <c r="J21" s="9">
        <f t="shared" si="1"/>
        <v>11453.556500000001</v>
      </c>
      <c r="K21" s="9">
        <f t="shared" si="1"/>
        <v>9003.6996600000002</v>
      </c>
      <c r="L21" s="9">
        <f t="shared" si="1"/>
        <v>9510.0721400000002</v>
      </c>
      <c r="M21" s="9">
        <f t="shared" si="1"/>
        <v>10692.838060000002</v>
      </c>
      <c r="N21" s="9">
        <f t="shared" si="1"/>
        <v>12884.585969999996</v>
      </c>
    </row>
    <row r="23" spans="1:14">
      <c r="A23" s="29" t="s">
        <v>50</v>
      </c>
      <c r="B23" s="26" t="s">
        <v>2</v>
      </c>
      <c r="C23" s="28" t="s">
        <v>3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>
      <c r="A24" s="30"/>
      <c r="B24" s="27"/>
      <c r="C24" s="14" t="s">
        <v>4</v>
      </c>
      <c r="D24" s="14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4" t="s">
        <v>10</v>
      </c>
      <c r="J24" s="14" t="s">
        <v>11</v>
      </c>
      <c r="K24" s="14" t="s">
        <v>12</v>
      </c>
      <c r="L24" s="14" t="s">
        <v>13</v>
      </c>
      <c r="M24" s="14" t="s">
        <v>14</v>
      </c>
      <c r="N24" s="14" t="s">
        <v>15</v>
      </c>
    </row>
    <row r="25" spans="1:14" ht="45">
      <c r="A25" s="19" t="s">
        <v>16</v>
      </c>
      <c r="B25" s="6" t="s">
        <v>53</v>
      </c>
      <c r="C25" s="17">
        <f>C11+C12+C13+C15+C16</f>
        <v>6553.2481300000018</v>
      </c>
      <c r="D25" s="17">
        <f t="shared" ref="D25:N25" si="2">D11+D12+D13+D15+D16</f>
        <v>7014.0041427999986</v>
      </c>
      <c r="E25" s="17">
        <f t="shared" si="2"/>
        <v>6075.5658779999994</v>
      </c>
      <c r="F25" s="17">
        <f>F11+F12+F13+F15+F16</f>
        <v>4958.760952447853</v>
      </c>
      <c r="G25" s="17">
        <f>G11+G12+G13+G15+G16</f>
        <v>5545.6305772000032</v>
      </c>
      <c r="H25" s="17">
        <f t="shared" si="2"/>
        <v>4665.011190785247</v>
      </c>
      <c r="I25" s="17">
        <f t="shared" si="2"/>
        <v>5431.2798599999969</v>
      </c>
      <c r="J25" s="17">
        <f t="shared" si="2"/>
        <v>5596.29763</v>
      </c>
      <c r="K25" s="17">
        <f t="shared" si="2"/>
        <v>4559.9342999999999</v>
      </c>
      <c r="L25" s="17">
        <f t="shared" si="2"/>
        <v>5148.0607799999998</v>
      </c>
      <c r="M25" s="17">
        <f t="shared" si="2"/>
        <v>5956.0225100000007</v>
      </c>
      <c r="N25" s="17">
        <f t="shared" si="2"/>
        <v>6983.6793999999991</v>
      </c>
    </row>
    <row r="26" spans="1:14">
      <c r="A26" s="19" t="s">
        <v>57</v>
      </c>
      <c r="B26" s="15" t="s">
        <v>54</v>
      </c>
      <c r="C26" s="17">
        <v>1880.96875</v>
      </c>
      <c r="D26" s="17">
        <v>1859.0205327999979</v>
      </c>
      <c r="E26" s="17">
        <v>1869.9745179999993</v>
      </c>
      <c r="F26" s="17">
        <v>1866.9491116000011</v>
      </c>
      <c r="G26" s="17">
        <v>1931.1246272000028</v>
      </c>
      <c r="H26" s="17">
        <v>1720.5952616</v>
      </c>
      <c r="I26" s="17">
        <v>1530.997009999996</v>
      </c>
      <c r="J26" s="17">
        <v>1561.5680600000001</v>
      </c>
      <c r="K26" s="17">
        <v>1341.0958900000001</v>
      </c>
      <c r="L26" s="17">
        <v>1447.0122000000001</v>
      </c>
      <c r="M26" s="17">
        <v>1604.6821599999998</v>
      </c>
      <c r="N26" s="17">
        <v>2041.1446900000001</v>
      </c>
    </row>
    <row r="27" spans="1:14">
      <c r="A27" s="19" t="s">
        <v>58</v>
      </c>
      <c r="B27" s="6" t="s">
        <v>55</v>
      </c>
      <c r="C27" s="17">
        <v>1654.0523499999999</v>
      </c>
      <c r="D27" s="17">
        <v>1919.39392</v>
      </c>
      <c r="E27" s="17">
        <v>1591.44605</v>
      </c>
      <c r="F27" s="17">
        <v>1744.8970400000001</v>
      </c>
      <c r="G27" s="17">
        <v>1548.5201600000003</v>
      </c>
      <c r="H27" s="17">
        <v>1644.38483</v>
      </c>
      <c r="I27" s="17">
        <v>1868.2814599999999</v>
      </c>
      <c r="J27" s="17">
        <v>1720.8943999999999</v>
      </c>
      <c r="K27" s="17">
        <v>1584.8801000000001</v>
      </c>
      <c r="L27" s="17">
        <v>1649.8267000000001</v>
      </c>
      <c r="M27" s="17">
        <v>1983.8893</v>
      </c>
      <c r="N27" s="17">
        <v>2191.2979999999998</v>
      </c>
    </row>
    <row r="28" spans="1:14">
      <c r="A28" s="19" t="s">
        <v>59</v>
      </c>
      <c r="B28" s="6" t="s">
        <v>56</v>
      </c>
      <c r="C28" s="17">
        <v>3018.2229699999998</v>
      </c>
      <c r="D28" s="17">
        <v>3235.5896899999998</v>
      </c>
      <c r="E28" s="17">
        <v>2614.1453100000003</v>
      </c>
      <c r="F28" s="17">
        <v>1346.9148008478517</v>
      </c>
      <c r="G28" s="17">
        <v>2065.9857900000002</v>
      </c>
      <c r="H28" s="17">
        <v>1300.0310991852477</v>
      </c>
      <c r="I28" s="17">
        <v>2032.0013900000004</v>
      </c>
      <c r="J28" s="17">
        <v>2313.8353000000002</v>
      </c>
      <c r="K28" s="17">
        <v>1633.9583</v>
      </c>
      <c r="L28" s="17">
        <v>2051.2220000000002</v>
      </c>
      <c r="M28" s="17">
        <v>2367.451</v>
      </c>
      <c r="N28" s="17">
        <v>2751.2366999999999</v>
      </c>
    </row>
    <row r="29" spans="1:14">
      <c r="A29" s="19" t="s">
        <v>18</v>
      </c>
      <c r="B29" s="6" t="s">
        <v>22</v>
      </c>
      <c r="C29" s="17">
        <f>C17</f>
        <v>5901.3846240383346</v>
      </c>
      <c r="D29" s="17">
        <f t="shared" ref="D29:N29" si="3">D17</f>
        <v>5771.1245713143808</v>
      </c>
      <c r="E29" s="17">
        <f t="shared" si="3"/>
        <v>4846.5508424470136</v>
      </c>
      <c r="F29" s="17">
        <f t="shared" si="3"/>
        <v>4097.5009099999997</v>
      </c>
      <c r="G29" s="17">
        <f t="shared" si="3"/>
        <v>3686.6415099999999</v>
      </c>
      <c r="H29" s="17">
        <f t="shared" si="3"/>
        <v>4305.97649</v>
      </c>
      <c r="I29" s="17">
        <f t="shared" si="3"/>
        <v>4512.5293730506974</v>
      </c>
      <c r="J29" s="17">
        <f t="shared" si="3"/>
        <v>4882.8026600000003</v>
      </c>
      <c r="K29" s="17">
        <f t="shared" si="3"/>
        <v>3606.9408899999999</v>
      </c>
      <c r="L29" s="17">
        <f t="shared" si="3"/>
        <v>3544.9644800000001</v>
      </c>
      <c r="M29" s="17">
        <f t="shared" si="3"/>
        <v>3684.4484300000004</v>
      </c>
      <c r="N29" s="17">
        <f t="shared" si="3"/>
        <v>4721.9150099999997</v>
      </c>
    </row>
    <row r="30" spans="1:14">
      <c r="A30" s="19" t="s">
        <v>60</v>
      </c>
      <c r="B30" s="6" t="s">
        <v>23</v>
      </c>
      <c r="C30" s="17">
        <f t="shared" ref="C30:N31" si="4">C18</f>
        <v>5705.3311540383356</v>
      </c>
      <c r="D30" s="17">
        <f t="shared" si="4"/>
        <v>5508.2166413143805</v>
      </c>
      <c r="E30" s="17">
        <f t="shared" si="4"/>
        <v>4664.0365424470137</v>
      </c>
      <c r="F30" s="17">
        <f t="shared" si="4"/>
        <v>3942.7975100000003</v>
      </c>
      <c r="G30" s="17">
        <f t="shared" si="4"/>
        <v>3570.2651499999997</v>
      </c>
      <c r="H30" s="17">
        <f t="shared" si="4"/>
        <v>4201.16561</v>
      </c>
      <c r="I30" s="17">
        <f t="shared" si="4"/>
        <v>4405.1636730506971</v>
      </c>
      <c r="J30" s="17">
        <f t="shared" si="4"/>
        <v>4757.35707</v>
      </c>
      <c r="K30" s="17">
        <f t="shared" si="4"/>
        <v>3505.2742699999999</v>
      </c>
      <c r="L30" s="17">
        <f t="shared" si="4"/>
        <v>3434.9064699999999</v>
      </c>
      <c r="M30" s="17">
        <f t="shared" si="4"/>
        <v>3553.5542300000002</v>
      </c>
      <c r="N30" s="17">
        <f t="shared" si="4"/>
        <v>4589.2904399999998</v>
      </c>
    </row>
    <row r="31" spans="1:14">
      <c r="A31" s="19" t="s">
        <v>61</v>
      </c>
      <c r="B31" s="6" t="s">
        <v>24</v>
      </c>
      <c r="C31" s="17">
        <f t="shared" si="4"/>
        <v>196.05347</v>
      </c>
      <c r="D31" s="17">
        <f t="shared" si="4"/>
        <v>262.90792999999996</v>
      </c>
      <c r="E31" s="17">
        <f t="shared" si="4"/>
        <v>182.51429999999999</v>
      </c>
      <c r="F31" s="17">
        <f t="shared" si="4"/>
        <v>154.70339999999999</v>
      </c>
      <c r="G31" s="17">
        <f t="shared" si="4"/>
        <v>116.37636000000001</v>
      </c>
      <c r="H31" s="17">
        <f t="shared" si="4"/>
        <v>104.81088000000001</v>
      </c>
      <c r="I31" s="17">
        <f t="shared" si="4"/>
        <v>107.3657</v>
      </c>
      <c r="J31" s="17">
        <f t="shared" si="4"/>
        <v>125.44559</v>
      </c>
      <c r="K31" s="17">
        <f t="shared" si="4"/>
        <v>101.66661999999999</v>
      </c>
      <c r="L31" s="17">
        <f t="shared" si="4"/>
        <v>110.05801</v>
      </c>
      <c r="M31" s="17">
        <f t="shared" si="4"/>
        <v>130.89420000000001</v>
      </c>
      <c r="N31" s="17">
        <f t="shared" si="4"/>
        <v>132.62457000000001</v>
      </c>
    </row>
    <row r="32" spans="1:14" ht="45">
      <c r="A32" s="19" t="s">
        <v>62</v>
      </c>
      <c r="B32" s="6" t="s">
        <v>26</v>
      </c>
      <c r="C32" s="17">
        <f>C20+C14</f>
        <v>1193.70811</v>
      </c>
      <c r="D32" s="17">
        <f t="shared" ref="D32:N32" si="5">D20+D14</f>
        <v>1341.0609400000001</v>
      </c>
      <c r="E32" s="17">
        <f t="shared" si="5"/>
        <v>1073.9668799999999</v>
      </c>
      <c r="F32" s="17">
        <f t="shared" si="5"/>
        <v>784.73060999999996</v>
      </c>
      <c r="G32" s="17">
        <f t="shared" si="5"/>
        <v>757.29157999999995</v>
      </c>
      <c r="H32" s="17">
        <f t="shared" si="5"/>
        <v>854.85657000000003</v>
      </c>
      <c r="I32" s="17">
        <f t="shared" si="5"/>
        <v>772.87547999999992</v>
      </c>
      <c r="J32" s="17">
        <f t="shared" si="5"/>
        <v>974.45621000000006</v>
      </c>
      <c r="K32" s="17">
        <f t="shared" si="5"/>
        <v>836.82447000000002</v>
      </c>
      <c r="L32" s="17">
        <f t="shared" si="5"/>
        <v>817.04687999999999</v>
      </c>
      <c r="M32" s="17">
        <f t="shared" si="5"/>
        <v>1052.3671200000001</v>
      </c>
      <c r="N32" s="17">
        <f t="shared" si="5"/>
        <v>1178.9915599999999</v>
      </c>
    </row>
    <row r="33" spans="1:14">
      <c r="A33" s="15"/>
      <c r="B33" s="16" t="s">
        <v>27</v>
      </c>
      <c r="C33" s="18">
        <f>C25+C29+C32</f>
        <v>13648.340864038335</v>
      </c>
      <c r="D33" s="18">
        <f>D25+D29+D32</f>
        <v>14126.18965411438</v>
      </c>
      <c r="E33" s="18">
        <f t="shared" ref="E33:N33" si="6">E25+E29+E32</f>
        <v>11996.083600447013</v>
      </c>
      <c r="F33" s="18">
        <f t="shared" si="6"/>
        <v>9840.9924724478533</v>
      </c>
      <c r="G33" s="18">
        <f t="shared" si="6"/>
        <v>9989.5636672000019</v>
      </c>
      <c r="H33" s="18">
        <f t="shared" si="6"/>
        <v>9825.8442507852469</v>
      </c>
      <c r="I33" s="18">
        <f t="shared" si="6"/>
        <v>10716.684713050696</v>
      </c>
      <c r="J33" s="18">
        <f t="shared" si="6"/>
        <v>11453.556500000001</v>
      </c>
      <c r="K33" s="18">
        <f t="shared" si="6"/>
        <v>9003.6996600000002</v>
      </c>
      <c r="L33" s="18">
        <f t="shared" si="6"/>
        <v>9510.0721400000002</v>
      </c>
      <c r="M33" s="18">
        <f t="shared" si="6"/>
        <v>10692.838060000002</v>
      </c>
      <c r="N33" s="18">
        <f t="shared" si="6"/>
        <v>12884.585969999998</v>
      </c>
    </row>
  </sheetData>
  <mergeCells count="6">
    <mergeCell ref="B9:B10"/>
    <mergeCell ref="C9:N9"/>
    <mergeCell ref="A9:A10"/>
    <mergeCell ref="A23:A24"/>
    <mergeCell ref="B23:B24"/>
    <mergeCell ref="C23:N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workbookViewId="0">
      <selection activeCell="A21" sqref="A21:N31"/>
    </sheetView>
  </sheetViews>
  <sheetFormatPr defaultRowHeight="15"/>
  <cols>
    <col min="1" max="1" width="5.140625" customWidth="1"/>
    <col min="2" max="2" width="18.7109375" customWidth="1"/>
    <col min="3" max="3" width="13.28515625" bestFit="1" customWidth="1"/>
    <col min="4" max="6" width="10.140625" bestFit="1" customWidth="1"/>
    <col min="7" max="7" width="12.28515625" customWidth="1"/>
    <col min="8" max="10" width="10.140625" bestFit="1" customWidth="1"/>
    <col min="11" max="11" width="10.5703125" customWidth="1"/>
    <col min="12" max="14" width="10.140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>
      <c r="A9" s="29" t="s">
        <v>50</v>
      </c>
      <c r="B9" s="26" t="s">
        <v>2</v>
      </c>
      <c r="C9" s="28" t="s">
        <v>45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6.5" customHeight="1">
      <c r="A10" s="30"/>
      <c r="B10" s="27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>
      <c r="A11" s="5" t="s">
        <v>16</v>
      </c>
      <c r="B11" s="6" t="s">
        <v>17</v>
      </c>
      <c r="C11" s="7">
        <v>1108.8991000000001</v>
      </c>
      <c r="D11" s="7">
        <v>977.00250000000005</v>
      </c>
      <c r="E11" s="7">
        <v>885.79880000000003</v>
      </c>
      <c r="F11" s="7">
        <v>900.59450000000004</v>
      </c>
      <c r="G11" s="7">
        <v>677.34670000000006</v>
      </c>
      <c r="H11" s="7">
        <v>755.62789999999995</v>
      </c>
      <c r="I11" s="7">
        <v>839.28340000000003</v>
      </c>
      <c r="J11" s="7">
        <v>841.92380000000003</v>
      </c>
      <c r="K11" s="7">
        <v>854.89649999999995</v>
      </c>
      <c r="L11" s="7">
        <v>1012.3351</v>
      </c>
      <c r="M11" s="7">
        <v>966.02980000000002</v>
      </c>
      <c r="N11" s="7">
        <v>1069.6679999999999</v>
      </c>
    </row>
    <row r="12" spans="1:14">
      <c r="A12" s="5" t="s">
        <v>18</v>
      </c>
      <c r="B12" s="6" t="s">
        <v>19</v>
      </c>
      <c r="C12" s="7">
        <v>4218.8901599999999</v>
      </c>
      <c r="D12" s="7">
        <v>3982.5974999999999</v>
      </c>
      <c r="E12" s="7">
        <v>4502.30177</v>
      </c>
      <c r="F12" s="7">
        <v>5323.7746999999999</v>
      </c>
      <c r="G12" s="7">
        <v>3611.5860899999998</v>
      </c>
      <c r="H12" s="7">
        <v>3526.1262999999999</v>
      </c>
      <c r="I12" s="7">
        <v>3703.5644000000002</v>
      </c>
      <c r="J12" s="7">
        <v>3896.6729999999998</v>
      </c>
      <c r="K12" s="7">
        <v>3677.5945999999999</v>
      </c>
      <c r="L12" s="7">
        <v>3822.8213999999998</v>
      </c>
      <c r="M12" s="7">
        <v>4291.1387999999997</v>
      </c>
      <c r="N12" s="7">
        <v>4840.9180999999999</v>
      </c>
    </row>
    <row r="13" spans="1:14">
      <c r="A13" s="5" t="s">
        <v>20</v>
      </c>
      <c r="B13" s="6" t="s">
        <v>21</v>
      </c>
      <c r="C13" s="7">
        <v>1943.4473</v>
      </c>
      <c r="D13" s="7">
        <v>1583.7324000000001</v>
      </c>
      <c r="E13" s="7">
        <v>1450.6034999999999</v>
      </c>
      <c r="F13" s="7">
        <v>1418.8662999999999</v>
      </c>
      <c r="G13" s="7">
        <v>1171.1123</v>
      </c>
      <c r="H13" s="7">
        <v>1030.5932</v>
      </c>
      <c r="I13" s="7">
        <v>1334.5462</v>
      </c>
      <c r="J13" s="7">
        <v>1210.7624000000001</v>
      </c>
      <c r="K13" s="7">
        <v>1182.6180999999999</v>
      </c>
      <c r="L13" s="7">
        <v>1288.5288</v>
      </c>
      <c r="M13" s="7">
        <v>1298.9163000000001</v>
      </c>
      <c r="N13" s="7">
        <v>1441.2762</v>
      </c>
    </row>
    <row r="14" spans="1:14">
      <c r="A14" s="5" t="s">
        <v>38</v>
      </c>
      <c r="B14" s="6" t="s">
        <v>37</v>
      </c>
      <c r="C14" s="7">
        <v>6.0602499999999999</v>
      </c>
      <c r="D14" s="7">
        <v>6.7200899999999999</v>
      </c>
      <c r="E14" s="7">
        <v>1.70841</v>
      </c>
      <c r="F14" s="7">
        <v>3.27258</v>
      </c>
      <c r="G14" s="7">
        <v>1.42811</v>
      </c>
      <c r="H14" s="7">
        <v>1.18668</v>
      </c>
      <c r="I14" s="7">
        <v>1.3984399999999999</v>
      </c>
      <c r="J14" s="7">
        <v>1.38514</v>
      </c>
      <c r="K14" s="7">
        <v>1.4209499999999999</v>
      </c>
      <c r="L14" s="7">
        <v>1.4209499999999999</v>
      </c>
      <c r="M14" s="7">
        <v>2.7365300000000001</v>
      </c>
      <c r="N14" s="7">
        <v>4.65158</v>
      </c>
    </row>
    <row r="15" spans="1:14">
      <c r="A15" s="5" t="s">
        <v>25</v>
      </c>
      <c r="B15" s="6" t="s">
        <v>22</v>
      </c>
      <c r="C15" s="7">
        <f>SUM(C16+C17)</f>
        <v>3779.0528800000002</v>
      </c>
      <c r="D15" s="7">
        <f t="shared" ref="D15:N15" si="0">SUM(D16+D17)</f>
        <v>4933.8201200000003</v>
      </c>
      <c r="E15" s="7">
        <f t="shared" si="0"/>
        <v>5363.1074799999997</v>
      </c>
      <c r="F15" s="7">
        <f t="shared" si="0"/>
        <v>4550.0902550000001</v>
      </c>
      <c r="G15" s="7">
        <f t="shared" si="0"/>
        <v>4324.0886700000001</v>
      </c>
      <c r="H15" s="7">
        <f t="shared" si="0"/>
        <v>3740.9477200000001</v>
      </c>
      <c r="I15" s="7">
        <f t="shared" si="0"/>
        <v>3973.26802</v>
      </c>
      <c r="J15" s="7">
        <f t="shared" si="0"/>
        <v>4184.0461699999996</v>
      </c>
      <c r="K15" s="7">
        <f t="shared" si="0"/>
        <v>3763.0851699999998</v>
      </c>
      <c r="L15" s="7">
        <f t="shared" si="0"/>
        <v>3855.4529700000003</v>
      </c>
      <c r="M15" s="7">
        <f t="shared" si="0"/>
        <v>4092.8087700000001</v>
      </c>
      <c r="N15" s="7">
        <f t="shared" si="0"/>
        <v>4225.1989599999997</v>
      </c>
    </row>
    <row r="16" spans="1:14" ht="30">
      <c r="A16" s="5" t="s">
        <v>51</v>
      </c>
      <c r="B16" s="6" t="s">
        <v>23</v>
      </c>
      <c r="C16" s="7">
        <v>3727.8151600000001</v>
      </c>
      <c r="D16" s="7">
        <v>4697.8609900000001</v>
      </c>
      <c r="E16" s="7">
        <v>5243.9064399999997</v>
      </c>
      <c r="F16" s="7">
        <v>4456.3513350000003</v>
      </c>
      <c r="G16" s="7">
        <v>4241.3597099999997</v>
      </c>
      <c r="H16" s="7">
        <v>3644.8533900000002</v>
      </c>
      <c r="I16" s="7">
        <v>3871.2876999999999</v>
      </c>
      <c r="J16" s="7">
        <v>4077.00848</v>
      </c>
      <c r="K16" s="7">
        <v>3683.933</v>
      </c>
      <c r="L16" s="7">
        <v>3752.3279000000002</v>
      </c>
      <c r="M16" s="7">
        <v>3976.2144400000002</v>
      </c>
      <c r="N16" s="7">
        <v>4108.1877299999996</v>
      </c>
    </row>
    <row r="17" spans="1:14">
      <c r="A17" s="5" t="s">
        <v>52</v>
      </c>
      <c r="B17" s="6" t="s">
        <v>24</v>
      </c>
      <c r="C17" s="7">
        <v>51.237720000000003</v>
      </c>
      <c r="D17" s="7">
        <v>235.95912999999999</v>
      </c>
      <c r="E17" s="7">
        <v>119.20104000000001</v>
      </c>
      <c r="F17" s="7">
        <v>93.738919999999993</v>
      </c>
      <c r="G17" s="7">
        <v>82.728960000000001</v>
      </c>
      <c r="H17" s="7">
        <v>96.094329999999999</v>
      </c>
      <c r="I17" s="7">
        <v>101.98032000000001</v>
      </c>
      <c r="J17" s="7">
        <v>107.03769</v>
      </c>
      <c r="K17" s="7">
        <v>79.152169999999998</v>
      </c>
      <c r="L17" s="7">
        <v>103.12506999999999</v>
      </c>
      <c r="M17" s="7">
        <v>116.59433</v>
      </c>
      <c r="N17" s="7">
        <v>117.01123</v>
      </c>
    </row>
    <row r="18" spans="1:14" ht="45">
      <c r="A18" s="5" t="s">
        <v>39</v>
      </c>
      <c r="B18" s="6" t="s">
        <v>26</v>
      </c>
      <c r="C18" s="7">
        <v>1173.86501</v>
      </c>
      <c r="D18" s="7">
        <v>1195.72579</v>
      </c>
      <c r="E18" s="7">
        <v>1225.33473</v>
      </c>
      <c r="F18" s="7">
        <v>1017.64282</v>
      </c>
      <c r="G18" s="7">
        <v>1309.7123899999999</v>
      </c>
      <c r="H18" s="7">
        <v>977.56259999999997</v>
      </c>
      <c r="I18" s="7">
        <v>1102.0491999999999</v>
      </c>
      <c r="J18" s="7">
        <v>1108.1675</v>
      </c>
      <c r="K18" s="7">
        <v>1101.2663</v>
      </c>
      <c r="L18" s="7">
        <v>1342.7245</v>
      </c>
      <c r="M18" s="7">
        <v>1574.0241000000001</v>
      </c>
      <c r="N18" s="7">
        <v>1680.3606</v>
      </c>
    </row>
    <row r="19" spans="1:14">
      <c r="A19" s="5"/>
      <c r="B19" s="8" t="s">
        <v>27</v>
      </c>
      <c r="C19" s="9">
        <f t="shared" ref="C19:N19" si="1">SUM(C11:C18)-C16-C17</f>
        <v>12230.214699999999</v>
      </c>
      <c r="D19" s="9">
        <f t="shared" si="1"/>
        <v>12679.598399999999</v>
      </c>
      <c r="E19" s="9">
        <f t="shared" si="1"/>
        <v>13428.85469</v>
      </c>
      <c r="F19" s="9">
        <f t="shared" si="1"/>
        <v>13214.241155</v>
      </c>
      <c r="G19" s="9">
        <f t="shared" si="1"/>
        <v>11095.274259999998</v>
      </c>
      <c r="H19" s="9">
        <f t="shared" si="1"/>
        <v>10032.044399999999</v>
      </c>
      <c r="I19" s="9">
        <f t="shared" si="1"/>
        <v>10954.10966</v>
      </c>
      <c r="J19" s="9">
        <f t="shared" si="1"/>
        <v>11242.958009999998</v>
      </c>
      <c r="K19" s="9">
        <f t="shared" si="1"/>
        <v>10580.881619999998</v>
      </c>
      <c r="L19" s="9">
        <f t="shared" si="1"/>
        <v>11323.283719999999</v>
      </c>
      <c r="M19" s="9">
        <f t="shared" si="1"/>
        <v>12225.6543</v>
      </c>
      <c r="N19" s="9">
        <f t="shared" si="1"/>
        <v>13262.073440000002</v>
      </c>
    </row>
    <row r="21" spans="1:14">
      <c r="A21" s="29" t="s">
        <v>50</v>
      </c>
      <c r="B21" s="26" t="s">
        <v>2</v>
      </c>
      <c r="C21" s="28" t="s">
        <v>45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>
      <c r="A22" s="30"/>
      <c r="B22" s="27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4" t="s">
        <v>12</v>
      </c>
      <c r="L22" s="14" t="s">
        <v>13</v>
      </c>
      <c r="M22" s="14" t="s">
        <v>14</v>
      </c>
      <c r="N22" s="14" t="s">
        <v>15</v>
      </c>
    </row>
    <row r="23" spans="1:14" ht="45">
      <c r="A23" s="15" t="s">
        <v>16</v>
      </c>
      <c r="B23" s="6" t="s">
        <v>53</v>
      </c>
      <c r="C23" s="17">
        <f>C11+C12+C13+C14</f>
        <v>7277.2968099999998</v>
      </c>
      <c r="D23" s="17">
        <f t="shared" ref="D23:N23" si="2">D11+D12+D13+D14</f>
        <v>6550.05249</v>
      </c>
      <c r="E23" s="17">
        <f t="shared" si="2"/>
        <v>6840.4124800000009</v>
      </c>
      <c r="F23" s="17">
        <f t="shared" si="2"/>
        <v>7646.5080799999996</v>
      </c>
      <c r="G23" s="17">
        <f t="shared" si="2"/>
        <v>5461.4731999999995</v>
      </c>
      <c r="H23" s="17">
        <f t="shared" si="2"/>
        <v>5313.5340799999994</v>
      </c>
      <c r="I23" s="17">
        <f t="shared" si="2"/>
        <v>5878.7924400000002</v>
      </c>
      <c r="J23" s="17">
        <f>J11+J12+J13+J14</f>
        <v>5950.7443399999993</v>
      </c>
      <c r="K23" s="17">
        <f>K11+K12+K13+K14</f>
        <v>5716.5301499999996</v>
      </c>
      <c r="L23" s="17">
        <f t="shared" si="2"/>
        <v>6125.1062499999998</v>
      </c>
      <c r="M23" s="17">
        <f t="shared" si="2"/>
        <v>6558.82143</v>
      </c>
      <c r="N23" s="17">
        <f t="shared" si="2"/>
        <v>7356.5138799999995</v>
      </c>
    </row>
    <row r="24" spans="1:14">
      <c r="A24" s="15" t="s">
        <v>57</v>
      </c>
      <c r="B24" s="15" t="s">
        <v>54</v>
      </c>
      <c r="C24" s="17">
        <v>1930.4178999999999</v>
      </c>
      <c r="D24" s="17">
        <v>1884.1911800000003</v>
      </c>
      <c r="E24" s="17">
        <v>2068.32987</v>
      </c>
      <c r="F24" s="17">
        <v>1818.8694</v>
      </c>
      <c r="G24" s="17">
        <v>1573.5878900000002</v>
      </c>
      <c r="H24" s="17">
        <v>1595.4299000000001</v>
      </c>
      <c r="I24" s="17">
        <v>1538.87114</v>
      </c>
      <c r="J24" s="17">
        <v>1799.73639</v>
      </c>
      <c r="K24" s="17">
        <v>1650.18184</v>
      </c>
      <c r="L24" s="17">
        <v>1814.3648000000001</v>
      </c>
      <c r="M24" s="17">
        <v>1773.5682400000001</v>
      </c>
      <c r="N24" s="17">
        <v>1966.1604600000001</v>
      </c>
    </row>
    <row r="25" spans="1:14">
      <c r="A25" s="15" t="s">
        <v>58</v>
      </c>
      <c r="B25" s="6" t="s">
        <v>55</v>
      </c>
      <c r="C25" s="17">
        <v>2343.8047000000001</v>
      </c>
      <c r="D25" s="17">
        <v>2183.9038</v>
      </c>
      <c r="E25" s="17">
        <v>1828.6278</v>
      </c>
      <c r="F25" s="17">
        <v>2716.8015</v>
      </c>
      <c r="G25" s="17">
        <v>1661.4449999999999</v>
      </c>
      <c r="H25" s="17">
        <v>1503.0401999999999</v>
      </c>
      <c r="I25" s="17">
        <v>1774.64</v>
      </c>
      <c r="J25" s="17">
        <v>1659.1672000000001</v>
      </c>
      <c r="K25" s="17">
        <v>1580.0626</v>
      </c>
      <c r="L25" s="17">
        <v>1575.2988</v>
      </c>
      <c r="M25" s="17">
        <v>1835.6749</v>
      </c>
      <c r="N25" s="17">
        <v>1911.6010000000001</v>
      </c>
    </row>
    <row r="26" spans="1:14">
      <c r="A26" s="15" t="s">
        <v>59</v>
      </c>
      <c r="B26" s="6" t="s">
        <v>56</v>
      </c>
      <c r="C26" s="17">
        <v>3003.0742</v>
      </c>
      <c r="D26" s="17">
        <v>2481.9575</v>
      </c>
      <c r="E26" s="17">
        <v>2943.4548</v>
      </c>
      <c r="F26" s="17">
        <v>3110.8371999999999</v>
      </c>
      <c r="G26" s="17">
        <v>2226.4402</v>
      </c>
      <c r="H26" s="17">
        <v>2215.0639999999999</v>
      </c>
      <c r="I26" s="17">
        <v>2565.2813000000001</v>
      </c>
      <c r="J26" s="17">
        <v>2491.8407000000002</v>
      </c>
      <c r="K26" s="17">
        <v>2486.2856999999999</v>
      </c>
      <c r="L26" s="17">
        <v>2735.4416999999999</v>
      </c>
      <c r="M26" s="17">
        <v>2949.5781999999999</v>
      </c>
      <c r="N26" s="17">
        <v>3478.7523999999999</v>
      </c>
    </row>
    <row r="27" spans="1:14">
      <c r="A27" s="15" t="s">
        <v>18</v>
      </c>
      <c r="B27" s="6" t="s">
        <v>22</v>
      </c>
      <c r="C27" s="17">
        <f>C15</f>
        <v>3779.0528800000002</v>
      </c>
      <c r="D27" s="17">
        <f t="shared" ref="D27:N27" si="3">D15</f>
        <v>4933.8201200000003</v>
      </c>
      <c r="E27" s="17">
        <f t="shared" si="3"/>
        <v>5363.1074799999997</v>
      </c>
      <c r="F27" s="17">
        <f t="shared" si="3"/>
        <v>4550.0902550000001</v>
      </c>
      <c r="G27" s="17">
        <f t="shared" si="3"/>
        <v>4324.0886700000001</v>
      </c>
      <c r="H27" s="17">
        <f t="shared" si="3"/>
        <v>3740.9477200000001</v>
      </c>
      <c r="I27" s="17">
        <f t="shared" si="3"/>
        <v>3973.26802</v>
      </c>
      <c r="J27" s="17">
        <f t="shared" si="3"/>
        <v>4184.0461699999996</v>
      </c>
      <c r="K27" s="17">
        <f t="shared" si="3"/>
        <v>3763.0851699999998</v>
      </c>
      <c r="L27" s="17">
        <f t="shared" si="3"/>
        <v>3855.4529700000003</v>
      </c>
      <c r="M27" s="17">
        <f t="shared" si="3"/>
        <v>4092.8087700000001</v>
      </c>
      <c r="N27" s="17">
        <f t="shared" si="3"/>
        <v>4225.1989599999997</v>
      </c>
    </row>
    <row r="28" spans="1:14" ht="30">
      <c r="A28" s="15" t="s">
        <v>60</v>
      </c>
      <c r="B28" s="6" t="s">
        <v>23</v>
      </c>
      <c r="C28" s="17">
        <f t="shared" ref="C28:N30" si="4">C16</f>
        <v>3727.8151600000001</v>
      </c>
      <c r="D28" s="17">
        <f t="shared" si="4"/>
        <v>4697.8609900000001</v>
      </c>
      <c r="E28" s="17">
        <f t="shared" si="4"/>
        <v>5243.9064399999997</v>
      </c>
      <c r="F28" s="17">
        <f t="shared" si="4"/>
        <v>4456.3513350000003</v>
      </c>
      <c r="G28" s="17">
        <f t="shared" si="4"/>
        <v>4241.3597099999997</v>
      </c>
      <c r="H28" s="17">
        <f t="shared" si="4"/>
        <v>3644.8533900000002</v>
      </c>
      <c r="I28" s="17">
        <f t="shared" si="4"/>
        <v>3871.2876999999999</v>
      </c>
      <c r="J28" s="17">
        <f t="shared" si="4"/>
        <v>4077.00848</v>
      </c>
      <c r="K28" s="17">
        <f t="shared" si="4"/>
        <v>3683.933</v>
      </c>
      <c r="L28" s="17">
        <f t="shared" si="4"/>
        <v>3752.3279000000002</v>
      </c>
      <c r="M28" s="17">
        <f t="shared" si="4"/>
        <v>3976.2144400000002</v>
      </c>
      <c r="N28" s="17">
        <f t="shared" si="4"/>
        <v>4108.1877299999996</v>
      </c>
    </row>
    <row r="29" spans="1:14">
      <c r="A29" s="15" t="s">
        <v>61</v>
      </c>
      <c r="B29" s="6" t="s">
        <v>24</v>
      </c>
      <c r="C29" s="17">
        <f t="shared" si="4"/>
        <v>51.237720000000003</v>
      </c>
      <c r="D29" s="17">
        <f t="shared" si="4"/>
        <v>235.95912999999999</v>
      </c>
      <c r="E29" s="17">
        <f t="shared" si="4"/>
        <v>119.20104000000001</v>
      </c>
      <c r="F29" s="17">
        <f t="shared" si="4"/>
        <v>93.738919999999993</v>
      </c>
      <c r="G29" s="17">
        <f t="shared" si="4"/>
        <v>82.728960000000001</v>
      </c>
      <c r="H29" s="17">
        <f t="shared" si="4"/>
        <v>96.094329999999999</v>
      </c>
      <c r="I29" s="17">
        <f t="shared" si="4"/>
        <v>101.98032000000001</v>
      </c>
      <c r="J29" s="17">
        <f t="shared" si="4"/>
        <v>107.03769</v>
      </c>
      <c r="K29" s="17">
        <f t="shared" si="4"/>
        <v>79.152169999999998</v>
      </c>
      <c r="L29" s="17">
        <f t="shared" si="4"/>
        <v>103.12506999999999</v>
      </c>
      <c r="M29" s="17">
        <f t="shared" si="4"/>
        <v>116.59433</v>
      </c>
      <c r="N29" s="17">
        <f t="shared" si="4"/>
        <v>117.01123</v>
      </c>
    </row>
    <row r="30" spans="1:14" ht="45">
      <c r="A30" s="15" t="s">
        <v>62</v>
      </c>
      <c r="B30" s="6" t="s">
        <v>26</v>
      </c>
      <c r="C30" s="17">
        <f t="shared" si="4"/>
        <v>1173.86501</v>
      </c>
      <c r="D30" s="17">
        <f t="shared" si="4"/>
        <v>1195.72579</v>
      </c>
      <c r="E30" s="17">
        <f t="shared" si="4"/>
        <v>1225.33473</v>
      </c>
      <c r="F30" s="17">
        <f t="shared" si="4"/>
        <v>1017.64282</v>
      </c>
      <c r="G30" s="17">
        <f t="shared" si="4"/>
        <v>1309.7123899999999</v>
      </c>
      <c r="H30" s="17">
        <f t="shared" si="4"/>
        <v>977.56259999999997</v>
      </c>
      <c r="I30" s="17">
        <f t="shared" si="4"/>
        <v>1102.0491999999999</v>
      </c>
      <c r="J30" s="17">
        <f t="shared" si="4"/>
        <v>1108.1675</v>
      </c>
      <c r="K30" s="17">
        <f t="shared" si="4"/>
        <v>1101.2663</v>
      </c>
      <c r="L30" s="17">
        <f t="shared" si="4"/>
        <v>1342.7245</v>
      </c>
      <c r="M30" s="17">
        <f t="shared" si="4"/>
        <v>1574.0241000000001</v>
      </c>
      <c r="N30" s="17">
        <f t="shared" si="4"/>
        <v>1680.3606</v>
      </c>
    </row>
    <row r="31" spans="1:14">
      <c r="A31" s="15"/>
      <c r="B31" s="16" t="s">
        <v>27</v>
      </c>
      <c r="C31" s="18">
        <f>C23+C27+C30</f>
        <v>12230.214699999999</v>
      </c>
      <c r="D31" s="18">
        <f>D23+D27+D30</f>
        <v>12679.598400000001</v>
      </c>
      <c r="E31" s="18">
        <f t="shared" ref="E31:N31" si="5">E23+E27+E30</f>
        <v>13428.854690000002</v>
      </c>
      <c r="F31" s="18">
        <f t="shared" si="5"/>
        <v>13214.241155</v>
      </c>
      <c r="G31" s="18">
        <f t="shared" si="5"/>
        <v>11095.27426</v>
      </c>
      <c r="H31" s="18">
        <f t="shared" si="5"/>
        <v>10032.044399999999</v>
      </c>
      <c r="I31" s="18">
        <f t="shared" si="5"/>
        <v>10954.10966</v>
      </c>
      <c r="J31" s="18">
        <f t="shared" si="5"/>
        <v>11242.958009999998</v>
      </c>
      <c r="K31" s="18">
        <f t="shared" si="5"/>
        <v>10580.881619999998</v>
      </c>
      <c r="L31" s="18">
        <f t="shared" si="5"/>
        <v>11323.283719999999</v>
      </c>
      <c r="M31" s="18">
        <f t="shared" si="5"/>
        <v>12225.6543</v>
      </c>
      <c r="N31" s="18">
        <f t="shared" si="5"/>
        <v>13262.07344</v>
      </c>
    </row>
  </sheetData>
  <mergeCells count="6">
    <mergeCell ref="B9:B10"/>
    <mergeCell ref="C9:N9"/>
    <mergeCell ref="A9:A10"/>
    <mergeCell ref="A21:A22"/>
    <mergeCell ref="B21:B22"/>
    <mergeCell ref="C21:N21"/>
  </mergeCells>
  <dataValidations count="1">
    <dataValidation type="decimal" operator="notEqual" allowBlank="1" showInputMessage="1" showErrorMessage="1" sqref="E24" xr:uid="{00000000-0002-0000-0400-000000000000}">
      <formula1>1E+22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1"/>
  <sheetViews>
    <sheetView tabSelected="1" workbookViewId="0">
      <selection activeCell="B3" sqref="B3"/>
    </sheetView>
  </sheetViews>
  <sheetFormatPr defaultRowHeight="15"/>
  <cols>
    <col min="1" max="1" width="6.140625" customWidth="1"/>
    <col min="2" max="2" width="28.140625" customWidth="1"/>
    <col min="3" max="3" width="13.28515625" customWidth="1"/>
    <col min="4" max="4" width="9.85546875" customWidth="1"/>
    <col min="5" max="5" width="11.5703125" customWidth="1"/>
    <col min="6" max="6" width="12.42578125" customWidth="1"/>
    <col min="7" max="7" width="13.140625" customWidth="1"/>
    <col min="8" max="8" width="11.5703125" customWidth="1"/>
    <col min="9" max="9" width="12.140625" customWidth="1"/>
    <col min="10" max="10" width="11.140625" customWidth="1"/>
    <col min="11" max="11" width="13.42578125" customWidth="1"/>
    <col min="12" max="12" width="11.42578125" customWidth="1"/>
    <col min="13" max="13" width="13.85546875" customWidth="1"/>
    <col min="14" max="15" width="13.140625" customWidth="1"/>
  </cols>
  <sheetData>
    <row r="1" spans="1:15">
      <c r="N1" s="4" t="s">
        <v>31</v>
      </c>
    </row>
    <row r="2" spans="1:15">
      <c r="N2" s="4" t="s">
        <v>32</v>
      </c>
    </row>
    <row r="3" spans="1:15">
      <c r="N3" s="4" t="s">
        <v>33</v>
      </c>
    </row>
    <row r="4" spans="1: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4"/>
    </row>
    <row r="5" spans="1:15">
      <c r="A5" s="21"/>
      <c r="B5" s="21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  <c r="N5" s="21"/>
    </row>
    <row r="6" spans="1: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5">
      <c r="A7" s="21"/>
      <c r="B7" s="20" t="s">
        <v>63</v>
      </c>
      <c r="C7" s="20"/>
      <c r="D7" s="20"/>
      <c r="E7" s="20"/>
      <c r="F7" s="20"/>
      <c r="G7" s="20"/>
      <c r="H7" s="20"/>
      <c r="I7" s="20"/>
      <c r="J7" s="21"/>
      <c r="K7" s="21"/>
      <c r="L7" s="21"/>
      <c r="M7" s="21"/>
      <c r="N7" s="2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3" t="s">
        <v>30</v>
      </c>
    </row>
    <row r="9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5" ht="15.75" thickBot="1">
      <c r="C10" s="25"/>
      <c r="D10" s="25"/>
      <c r="E10" s="25"/>
      <c r="F10" s="25"/>
      <c r="G10" s="25"/>
      <c r="H10" s="25"/>
      <c r="I10" s="25"/>
    </row>
    <row r="11" spans="1:15" ht="29.25" customHeight="1" thickBot="1">
      <c r="B11" s="42" t="s">
        <v>50</v>
      </c>
      <c r="C11" s="31" t="s">
        <v>2</v>
      </c>
      <c r="D11" s="44" t="s">
        <v>64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15" ht="15.75" thickBot="1">
      <c r="B12" s="43"/>
      <c r="C12" s="32"/>
      <c r="D12" s="33" t="s">
        <v>4</v>
      </c>
      <c r="E12" s="33" t="s">
        <v>5</v>
      </c>
      <c r="F12" s="33" t="s">
        <v>6</v>
      </c>
      <c r="G12" s="33" t="s">
        <v>7</v>
      </c>
      <c r="H12" s="33" t="s">
        <v>8</v>
      </c>
      <c r="I12" s="33" t="s">
        <v>9</v>
      </c>
      <c r="J12" s="33" t="s">
        <v>10</v>
      </c>
      <c r="K12" s="33" t="s">
        <v>11</v>
      </c>
      <c r="L12" s="33" t="s">
        <v>12</v>
      </c>
      <c r="M12" s="33" t="s">
        <v>13</v>
      </c>
      <c r="N12" s="33" t="s">
        <v>14</v>
      </c>
      <c r="O12" s="33" t="s">
        <v>15</v>
      </c>
    </row>
    <row r="13" spans="1:15" ht="57.75" thickBot="1">
      <c r="B13" s="34" t="s">
        <v>16</v>
      </c>
      <c r="C13" s="35" t="s">
        <v>53</v>
      </c>
      <c r="D13" s="36" t="s">
        <v>65</v>
      </c>
      <c r="E13" s="36" t="s">
        <v>66</v>
      </c>
      <c r="F13" s="36" t="s">
        <v>67</v>
      </c>
      <c r="G13" s="36" t="s">
        <v>68</v>
      </c>
      <c r="H13" s="36" t="s">
        <v>69</v>
      </c>
      <c r="I13" s="36" t="s">
        <v>70</v>
      </c>
      <c r="J13" s="36" t="s">
        <v>71</v>
      </c>
      <c r="K13" s="36" t="s">
        <v>72</v>
      </c>
      <c r="L13" s="36" t="s">
        <v>73</v>
      </c>
      <c r="M13" s="36" t="s">
        <v>74</v>
      </c>
      <c r="N13" s="36" t="s">
        <v>75</v>
      </c>
      <c r="O13" s="36" t="s">
        <v>76</v>
      </c>
    </row>
    <row r="14" spans="1:15" ht="15.75" thickBot="1">
      <c r="B14" s="34" t="s">
        <v>57</v>
      </c>
      <c r="C14" s="34" t="s">
        <v>54</v>
      </c>
      <c r="D14" s="37">
        <v>1868.34</v>
      </c>
      <c r="E14" s="36">
        <v>1860.04</v>
      </c>
      <c r="F14" s="36">
        <v>883.82</v>
      </c>
      <c r="G14" s="36">
        <v>709.94</v>
      </c>
      <c r="H14" s="36">
        <v>624.67999999999995</v>
      </c>
      <c r="I14" s="36">
        <v>603.41999999999996</v>
      </c>
      <c r="J14" s="36">
        <v>566.62</v>
      </c>
      <c r="K14" s="36">
        <v>695.65</v>
      </c>
      <c r="L14" s="36">
        <v>577.72</v>
      </c>
      <c r="M14" s="36">
        <v>757.32</v>
      </c>
      <c r="N14" s="36">
        <v>940.16</v>
      </c>
      <c r="O14" s="36" t="s">
        <v>77</v>
      </c>
    </row>
    <row r="15" spans="1:15" ht="15.75" thickBot="1">
      <c r="B15" s="34" t="s">
        <v>58</v>
      </c>
      <c r="C15" s="35" t="s">
        <v>55</v>
      </c>
      <c r="D15" s="37">
        <v>1645.64</v>
      </c>
      <c r="E15" s="38">
        <v>1505.31</v>
      </c>
      <c r="F15" s="36">
        <v>2733.1</v>
      </c>
      <c r="G15" s="38">
        <v>2414.92</v>
      </c>
      <c r="H15" s="36">
        <v>2783.12</v>
      </c>
      <c r="I15" s="36">
        <v>2550.84</v>
      </c>
      <c r="J15" s="36">
        <v>2717.15</v>
      </c>
      <c r="K15" s="36">
        <v>2746.02</v>
      </c>
      <c r="L15" s="36">
        <v>2435.64</v>
      </c>
      <c r="M15" s="36">
        <v>1730.44</v>
      </c>
      <c r="N15" s="36">
        <v>213.86</v>
      </c>
      <c r="O15" s="36" t="s">
        <v>78</v>
      </c>
    </row>
    <row r="16" spans="1:15" ht="15.75" thickBot="1">
      <c r="B16" s="34" t="s">
        <v>59</v>
      </c>
      <c r="C16" s="35" t="s">
        <v>56</v>
      </c>
      <c r="D16" s="37">
        <v>3804.84</v>
      </c>
      <c r="E16" s="38">
        <v>13597.1</v>
      </c>
      <c r="F16" s="36">
        <v>3693</v>
      </c>
      <c r="G16" s="38">
        <v>3014.53</v>
      </c>
      <c r="H16" s="36">
        <v>2672.32</v>
      </c>
      <c r="I16" s="36">
        <v>2729.12</v>
      </c>
      <c r="J16" s="36">
        <v>3157.29</v>
      </c>
      <c r="K16" s="36">
        <v>3851.8</v>
      </c>
      <c r="L16" s="36">
        <v>2972.99</v>
      </c>
      <c r="M16" s="36">
        <v>3049.08</v>
      </c>
      <c r="N16" s="36">
        <v>3409.38</v>
      </c>
      <c r="O16" s="36" t="s">
        <v>79</v>
      </c>
    </row>
    <row r="17" spans="2:15" ht="15.75" thickBot="1">
      <c r="B17" s="34" t="s">
        <v>18</v>
      </c>
      <c r="C17" s="35" t="s">
        <v>22</v>
      </c>
      <c r="D17" s="37">
        <v>3250.71</v>
      </c>
      <c r="E17" s="38">
        <v>2697.58</v>
      </c>
      <c r="F17" s="36">
        <v>2703.71</v>
      </c>
      <c r="G17" s="38">
        <v>2798.83</v>
      </c>
      <c r="H17" s="36">
        <v>2402.65</v>
      </c>
      <c r="I17" s="36">
        <v>2355.65</v>
      </c>
      <c r="J17" s="36">
        <v>2648.98</v>
      </c>
      <c r="K17" s="36">
        <v>2543.61</v>
      </c>
      <c r="L17" s="36">
        <v>1978.33</v>
      </c>
      <c r="M17" s="36">
        <v>1989.82</v>
      </c>
      <c r="N17" s="36">
        <v>2346</v>
      </c>
      <c r="O17" s="36" t="s">
        <v>80</v>
      </c>
    </row>
    <row r="18" spans="2:15" ht="29.25" thickBot="1">
      <c r="B18" s="34" t="s">
        <v>60</v>
      </c>
      <c r="C18" s="35" t="s">
        <v>23</v>
      </c>
      <c r="D18" s="37">
        <v>3128.54</v>
      </c>
      <c r="E18" s="38">
        <v>2566.13</v>
      </c>
      <c r="F18" s="36">
        <v>2611.5700000000002</v>
      </c>
      <c r="G18" s="38">
        <v>2697.56</v>
      </c>
      <c r="H18" s="36">
        <v>2368.36</v>
      </c>
      <c r="I18" s="36">
        <v>2275.2399999999998</v>
      </c>
      <c r="J18" s="36">
        <v>2575.77</v>
      </c>
      <c r="K18" s="36">
        <v>2460.58</v>
      </c>
      <c r="L18" s="36">
        <v>1908.16</v>
      </c>
      <c r="M18" s="36">
        <v>1920.56</v>
      </c>
      <c r="N18" s="36">
        <v>2232.14</v>
      </c>
      <c r="O18" s="36" t="s">
        <v>81</v>
      </c>
    </row>
    <row r="19" spans="2:15" ht="29.25" thickBot="1">
      <c r="B19" s="34" t="s">
        <v>61</v>
      </c>
      <c r="C19" s="35" t="s">
        <v>24</v>
      </c>
      <c r="D19" s="39">
        <v>122.17</v>
      </c>
      <c r="E19" s="36">
        <v>131.44999999999999</v>
      </c>
      <c r="F19" s="36">
        <v>92.14</v>
      </c>
      <c r="G19" s="36">
        <v>101.28</v>
      </c>
      <c r="H19" s="36">
        <v>34.29</v>
      </c>
      <c r="I19" s="36">
        <v>80.41</v>
      </c>
      <c r="J19" s="36">
        <v>73.209999999999994</v>
      </c>
      <c r="K19" s="36">
        <v>83.03</v>
      </c>
      <c r="L19" s="36">
        <v>70.17</v>
      </c>
      <c r="M19" s="36">
        <v>69.260000000000005</v>
      </c>
      <c r="N19" s="36">
        <v>113.86</v>
      </c>
      <c r="O19" s="36" t="s">
        <v>82</v>
      </c>
    </row>
    <row r="20" spans="2:15" ht="72" thickBot="1">
      <c r="B20" s="34" t="s">
        <v>62</v>
      </c>
      <c r="C20" s="35" t="s">
        <v>26</v>
      </c>
      <c r="D20" s="37">
        <v>5451.47</v>
      </c>
      <c r="E20" s="38">
        <v>5140.1000000000004</v>
      </c>
      <c r="F20" s="36">
        <v>4821.8900000000003</v>
      </c>
      <c r="G20" s="38">
        <v>4166.1400000000003</v>
      </c>
      <c r="H20" s="36">
        <v>3586.57</v>
      </c>
      <c r="I20" s="36">
        <v>4199.47</v>
      </c>
      <c r="J20" s="36">
        <v>5182.84</v>
      </c>
      <c r="K20" s="36">
        <v>5926.37</v>
      </c>
      <c r="L20" s="36">
        <v>4660.99</v>
      </c>
      <c r="M20" s="36">
        <v>5372.6</v>
      </c>
      <c r="N20" s="36">
        <v>5750.29</v>
      </c>
      <c r="O20" s="36" t="s">
        <v>83</v>
      </c>
    </row>
    <row r="21" spans="2:15" ht="15.75" thickBot="1">
      <c r="B21" s="34"/>
      <c r="C21" s="40" t="s">
        <v>27</v>
      </c>
      <c r="D21" s="47">
        <v>16021</v>
      </c>
      <c r="E21" s="41" t="s">
        <v>84</v>
      </c>
      <c r="F21" s="41" t="s">
        <v>85</v>
      </c>
      <c r="G21" s="41" t="s">
        <v>86</v>
      </c>
      <c r="H21" s="41">
        <v>12069.34</v>
      </c>
      <c r="I21" s="41">
        <v>12438.5</v>
      </c>
      <c r="J21" s="41" t="s">
        <v>87</v>
      </c>
      <c r="K21" s="41" t="s">
        <v>88</v>
      </c>
      <c r="L21" s="41" t="s">
        <v>89</v>
      </c>
      <c r="M21" s="41" t="s">
        <v>90</v>
      </c>
      <c r="N21" s="41" t="s">
        <v>91</v>
      </c>
      <c r="O21" s="41" t="s">
        <v>92</v>
      </c>
    </row>
  </sheetData>
  <mergeCells count="3">
    <mergeCell ref="B11:B12"/>
    <mergeCell ref="C11:C12"/>
    <mergeCell ref="D11:O1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2012(испр)</vt:lpstr>
      <vt:lpstr>2013(испр)</vt:lpstr>
      <vt:lpstr>2019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Проектный5</cp:lastModifiedBy>
  <cp:lastPrinted>2013-11-27T12:42:58Z</cp:lastPrinted>
  <dcterms:created xsi:type="dcterms:W3CDTF">2013-11-27T10:32:57Z</dcterms:created>
  <dcterms:modified xsi:type="dcterms:W3CDTF">2020-12-08T08:46:58Z</dcterms:modified>
</cp:coreProperties>
</file>